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L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K99" s="1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69" i="63"/>
  <c r="AB69" i="61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22" i="61"/>
  <c r="AQ99" i="30"/>
  <c r="AB97" i="63"/>
  <c r="AB73"/>
  <c r="AB81" i="61"/>
  <c r="AB98"/>
  <c r="AB90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5" i="61" l="1"/>
  <c r="K99" i="66"/>
  <c r="F91" i="58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N78"/>
  <c r="O78" s="1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16"/>
  <c r="O16"/>
  <c r="V24"/>
  <c r="V31"/>
  <c r="O87"/>
  <c r="V87"/>
  <c r="V19" i="56"/>
  <c r="O19"/>
  <c r="V24"/>
  <c r="V26"/>
  <c r="O26"/>
  <c r="V35"/>
  <c r="O35"/>
  <c r="V40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N44"/>
  <c r="O44" s="1"/>
  <c r="F45"/>
  <c r="V54"/>
  <c r="G58"/>
  <c r="N60"/>
  <c r="O60" s="1"/>
  <c r="F61"/>
  <c r="O64"/>
  <c r="O72"/>
  <c r="O80"/>
  <c r="O92"/>
  <c r="O29" i="56"/>
  <c r="O45"/>
  <c r="O57"/>
  <c r="O65"/>
  <c r="V3" i="55"/>
  <c r="V62"/>
  <c r="V66"/>
  <c r="V74"/>
  <c r="V94"/>
  <c r="O94"/>
  <c r="V6" i="56"/>
  <c r="V15"/>
  <c r="O15"/>
  <c r="O22"/>
  <c r="V31"/>
  <c r="O31"/>
  <c r="V36"/>
  <c r="V47"/>
  <c r="O47"/>
  <c r="V52"/>
  <c r="V54"/>
  <c r="O54"/>
  <c r="V59"/>
  <c r="V62"/>
  <c r="O62"/>
  <c r="V67"/>
  <c r="V75"/>
  <c r="V78"/>
  <c r="O78"/>
  <c r="V83"/>
  <c r="V91"/>
  <c r="V94"/>
  <c r="O4" i="57"/>
  <c r="V68"/>
  <c r="V12" i="55"/>
  <c r="V17"/>
  <c r="V28"/>
  <c r="V44"/>
  <c r="V60"/>
  <c r="V90"/>
  <c r="V95"/>
  <c r="V11" i="56"/>
  <c r="O11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V63"/>
  <c r="V71"/>
  <c r="V74"/>
  <c r="O74"/>
  <c r="V79"/>
  <c r="V82"/>
  <c r="V87"/>
  <c r="V90"/>
  <c r="V95"/>
  <c r="J99" i="55"/>
  <c r="G6"/>
  <c r="O7"/>
  <c r="N24"/>
  <c r="O24" s="1"/>
  <c r="N40"/>
  <c r="O40" s="1"/>
  <c r="N56"/>
  <c r="O56" s="1"/>
  <c r="O63"/>
  <c r="O71"/>
  <c r="O96"/>
  <c r="O56" i="56"/>
  <c r="V38" i="58"/>
  <c r="V54"/>
  <c r="V57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49"/>
  <c r="V62"/>
  <c r="V78"/>
  <c r="V81"/>
  <c r="O81"/>
  <c r="V94"/>
  <c r="N3" i="56"/>
  <c r="G88" i="57"/>
  <c r="N90"/>
  <c r="F91"/>
  <c r="K99" i="58"/>
  <c r="U99"/>
  <c r="F9"/>
  <c r="F17"/>
  <c r="V26"/>
  <c r="V42"/>
  <c r="V58"/>
  <c r="V61"/>
  <c r="V74"/>
  <c r="V77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41"/>
  <c r="O11" i="55"/>
  <c r="O74" i="58"/>
  <c r="O42"/>
  <c r="O26"/>
  <c r="O61"/>
  <c r="O45"/>
  <c r="O9"/>
  <c r="O93"/>
  <c r="O77"/>
  <c r="O21"/>
  <c r="O66"/>
  <c r="O66" i="56"/>
  <c r="O58"/>
  <c r="O42"/>
  <c r="O38"/>
  <c r="O10"/>
  <c r="O86"/>
  <c r="O70"/>
  <c r="V42"/>
  <c r="G8"/>
  <c r="V8" s="1"/>
  <c r="G42" i="55"/>
  <c r="O48" i="56"/>
  <c r="G12"/>
  <c r="V12" s="1"/>
  <c r="E99"/>
  <c r="G4"/>
  <c r="V4" s="1"/>
  <c r="O98"/>
  <c r="V66"/>
  <c r="V38"/>
  <c r="V18"/>
  <c r="V10"/>
  <c r="O83" i="55"/>
  <c r="O46"/>
  <c r="O43"/>
  <c r="E99"/>
  <c r="O98"/>
  <c r="O95"/>
  <c r="O90"/>
  <c r="O82"/>
  <c r="O75"/>
  <c r="O67"/>
  <c r="O59"/>
  <c r="O39"/>
  <c r="O22"/>
  <c r="O20"/>
  <c r="D99"/>
  <c r="V97" i="58"/>
  <c r="G75"/>
  <c r="G59"/>
  <c r="O53"/>
  <c r="G43"/>
  <c r="O37"/>
  <c r="O29"/>
  <c r="O17"/>
  <c r="E99"/>
  <c r="G11"/>
  <c r="V11" s="1"/>
  <c r="D99"/>
  <c r="O25"/>
  <c r="G21" i="57"/>
  <c r="V21" s="1"/>
  <c r="G5"/>
  <c r="V5" s="1"/>
  <c r="V40"/>
  <c r="G91" i="58"/>
  <c r="G27"/>
  <c r="V21"/>
  <c r="V5"/>
  <c r="G93" i="57"/>
  <c r="V93" s="1"/>
  <c r="G77"/>
  <c r="V77" s="1"/>
  <c r="G69"/>
  <c r="O69" s="1"/>
  <c r="G61"/>
  <c r="V61" s="1"/>
  <c r="G53"/>
  <c r="O53" s="1"/>
  <c r="G45"/>
  <c r="O45" s="1"/>
  <c r="G37"/>
  <c r="G29"/>
  <c r="V29" s="1"/>
  <c r="G9"/>
  <c r="V9" s="1"/>
  <c r="O56"/>
  <c r="O44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9" i="57" l="1"/>
  <c r="O61"/>
  <c r="O8" i="56"/>
  <c r="O11" i="58"/>
  <c r="V69" i="57"/>
  <c r="O5"/>
  <c r="O12" i="56"/>
  <c r="O16"/>
  <c r="O4"/>
  <c r="O49" i="55"/>
  <c r="O75" i="58"/>
  <c r="V75"/>
  <c r="V59"/>
  <c r="O59"/>
  <c r="O43"/>
  <c r="V43"/>
  <c r="O91"/>
  <c r="V91"/>
  <c r="V27"/>
  <c r="O27"/>
  <c r="O80"/>
  <c r="O56"/>
  <c r="O77" i="57"/>
  <c r="V53"/>
  <c r="V45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6" i="54" l="1"/>
  <c r="BY37"/>
  <c r="DB83"/>
  <c r="BY85"/>
  <c r="DB87"/>
  <c r="CG95"/>
  <c r="BY8"/>
  <c r="BY12"/>
  <c r="AY93"/>
  <c r="BY95"/>
  <c r="CM95"/>
  <c r="CT95"/>
  <c r="DA95"/>
  <c r="DA7"/>
  <c r="BY91"/>
  <c r="BT96"/>
  <c r="DB95"/>
  <c r="DB75"/>
  <c r="DB67"/>
  <c r="DB63"/>
  <c r="DB42"/>
  <c r="DB37"/>
  <c r="DB33"/>
  <c r="DB29"/>
  <c r="DB25"/>
  <c r="BR99"/>
  <c r="DB3"/>
  <c r="DA96"/>
  <c r="DA84"/>
  <c r="BT37"/>
  <c r="BT32"/>
  <c r="BT28"/>
  <c r="BT24"/>
  <c r="DJ24" s="1"/>
  <c r="F24" i="40" s="1"/>
  <c r="BT8" i="54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AY96" i="54"/>
  <c r="CG10"/>
  <c r="AY70"/>
  <c r="AY67"/>
  <c r="AY51"/>
  <c r="AY37"/>
  <c r="AY24"/>
  <c r="DG24" s="1"/>
  <c r="C24" i="40" s="1"/>
  <c r="AR96" i="54"/>
  <c r="DF96" s="1"/>
  <c r="B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I79"/>
  <c r="E79" i="40" s="1"/>
  <c r="AY81" i="54"/>
  <c r="AY83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16" i="54" l="1"/>
  <c r="CI68"/>
  <c r="CB41"/>
  <c r="CB25"/>
  <c r="DD7"/>
  <c r="DD53"/>
  <c r="DD38"/>
  <c r="DD20"/>
  <c r="DD87"/>
  <c r="DD71"/>
  <c r="DD55"/>
  <c r="DD42"/>
  <c r="CW15"/>
  <c r="CW90"/>
  <c r="CP44"/>
  <c r="CP15"/>
  <c r="CI17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V87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86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87" i="30" l="1"/>
  <c r="F99" i="40"/>
  <c r="G99" s="1"/>
  <c r="AE7" i="29"/>
  <c r="AE99" s="1"/>
  <c r="AE99" i="27"/>
  <c r="G16" i="40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31" l="1"/>
  <c r="L99" i="27"/>
  <c r="AC4"/>
  <c r="AD4" s="1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C5" s="1"/>
  <c r="N5" i="29"/>
  <c r="AC5" s="1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AC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D3"/>
  <c r="AC4" i="26"/>
  <c r="AD4" s="1"/>
  <c r="AD3" i="28"/>
  <c r="AD5"/>
  <c r="AD3" i="26"/>
  <c r="AD3" i="29"/>
  <c r="AD5"/>
  <c r="AC4" i="24"/>
  <c r="AD4" s="1"/>
  <c r="AC3"/>
  <c r="AD3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4" l="1"/>
  <c r="AD6" s="1"/>
  <c r="AC6" i="27"/>
  <c r="AD6" s="1"/>
  <c r="AC6" i="28"/>
  <c r="AD6" s="1"/>
  <c r="AC5" i="24"/>
  <c r="AD5" s="1"/>
  <c r="AC6" i="29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8" i="29"/>
  <c r="AD8" s="1"/>
  <c r="AC9" i="27"/>
  <c r="AD9" s="1"/>
  <c r="AC9" i="29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G12" i="44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C12" i="27"/>
  <c r="AD12" s="1"/>
  <c r="AC12" i="28"/>
  <c r="AD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7"/>
  <c r="AD13" s="1"/>
  <c r="AC13" i="28"/>
  <c r="AD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7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9"/>
  <c r="AD16" s="1"/>
  <c r="AC16" i="27"/>
  <c r="AD16" s="1"/>
  <c r="AC16" i="28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7" i="26"/>
  <c r="AD17" s="1"/>
  <c r="AC18" i="29"/>
  <c r="AD18" s="1"/>
  <c r="AC18" i="27"/>
  <c r="AD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J20" s="1"/>
  <c r="AC19" i="24"/>
  <c r="AD19" s="1"/>
  <c r="AC19" i="29"/>
  <c r="AD19" s="1"/>
  <c r="AC19" i="27"/>
  <c r="AD19" s="1"/>
  <c r="AC18" i="26"/>
  <c r="AD18" s="1"/>
  <c r="AC19" i="28"/>
  <c r="AD19" s="1"/>
  <c r="J19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9"/>
  <c r="AD20" s="1"/>
  <c r="AC20" i="28"/>
  <c r="AD20" s="1"/>
  <c r="AC20" i="24"/>
  <c r="AD20" s="1"/>
  <c r="AC19" i="26"/>
  <c r="AD19" s="1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7"/>
  <c r="AD21" s="1"/>
  <c r="AC21" i="29"/>
  <c r="AD21" s="1"/>
  <c r="AC20" i="26"/>
  <c r="AD20" s="1"/>
  <c r="AC21" i="28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C22" i="28"/>
  <c r="AD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9"/>
  <c r="AD23" s="1"/>
  <c r="AC23" i="24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C25" i="29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AC26" i="28"/>
  <c r="AD26" s="1"/>
  <c r="AC25" i="26"/>
  <c r="AD25" s="1"/>
  <c r="AC26" i="27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30" i="29"/>
  <c r="AD30" s="1"/>
  <c r="AC30" i="27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4"/>
  <c r="AD36" s="1"/>
  <c r="AC35" i="26"/>
  <c r="AD35" s="1"/>
  <c r="AC36" i="27"/>
  <c r="AD36" s="1"/>
  <c r="AC36" i="29"/>
  <c r="AD36" s="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C37" i="28"/>
  <c r="AD37" s="1"/>
  <c r="J37" i="44"/>
  <c r="AC36" i="26"/>
  <c r="AD36" s="1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9"/>
  <c r="AD38" s="1"/>
  <c r="AC38" i="27"/>
  <c r="AD38" s="1"/>
  <c r="AC37" i="26"/>
  <c r="AD37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8" i="26"/>
  <c r="AD38" s="1"/>
  <c r="AC39" i="29"/>
  <c r="AD39" s="1"/>
  <c r="AC39" i="28"/>
  <c r="AD39" s="1"/>
  <c r="AC39" i="27"/>
  <c r="AD39" s="1"/>
  <c r="J39" i="44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C40" i="29"/>
  <c r="AD40" s="1"/>
  <c r="AC40" i="24"/>
  <c r="AD40" s="1"/>
  <c r="AC40" i="27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0" i="26"/>
  <c r="AD40" s="1"/>
  <c r="AC41" i="27"/>
  <c r="AD41" s="1"/>
  <c r="AC41" i="29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C43" i="26"/>
  <c r="AD43" s="1"/>
  <c r="AC44" i="27"/>
  <c r="AD44" s="1"/>
  <c r="AC44" i="24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4" l="1"/>
  <c r="AD47" s="1"/>
  <c r="AC46" i="26"/>
  <c r="AD46" s="1"/>
  <c r="AC47" i="28"/>
  <c r="AD47" s="1"/>
  <c r="AC47" i="27"/>
  <c r="AD47" s="1"/>
  <c r="AC47" i="29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7"/>
  <c r="AD49" s="1"/>
  <c r="AC49" i="28"/>
  <c r="AD49" s="1"/>
  <c r="AC48" i="26"/>
  <c r="AD48" s="1"/>
  <c r="J49" i="44"/>
  <c r="AC49" i="29"/>
  <c r="AD49" s="1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8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G55" i="44"/>
  <c r="J5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6" i="26" l="1"/>
  <c r="AD56" s="1"/>
  <c r="AC57" i="28"/>
  <c r="AD57" s="1"/>
  <c r="AC57" i="29"/>
  <c r="AD57" s="1"/>
  <c r="AC57" i="24"/>
  <c r="AD57" s="1"/>
  <c r="AC57" i="27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4"/>
  <c r="AD58" s="1"/>
  <c r="AC58" i="28"/>
  <c r="AD58" s="1"/>
  <c r="AC58" i="29"/>
  <c r="AD58" s="1"/>
  <c r="AC58" i="27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C60" i="29"/>
  <c r="AD60" s="1"/>
  <c r="AC59" i="26"/>
  <c r="AD59" s="1"/>
  <c r="AC60" i="27"/>
  <c r="AD60" s="1"/>
  <c r="J60" i="44"/>
  <c r="AC60" i="24"/>
  <c r="AD60" s="1"/>
  <c r="H61" i="44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O61" s="1"/>
  <c r="AC64" i="28"/>
  <c r="AD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7"/>
  <c r="N65" i="28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C65" i="27"/>
  <c r="AD65" s="1"/>
  <c r="AC65" i="28"/>
  <c r="AD65" s="1"/>
  <c r="AC64" i="26"/>
  <c r="AD64" s="1"/>
  <c r="AC65" i="29"/>
  <c r="AD65" s="1"/>
  <c r="O60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H69" i="44"/>
  <c r="AC68" i="24"/>
  <c r="AD68" s="1"/>
  <c r="AC68" i="29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9" i="24"/>
  <c r="AD69" s="1"/>
  <c r="AC68" i="26"/>
  <c r="AD68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9"/>
  <c r="AD70" s="1"/>
  <c r="AC70" i="27"/>
  <c r="AD70" s="1"/>
  <c r="AC70" i="24"/>
  <c r="AD70" s="1"/>
  <c r="AC70" i="28"/>
  <c r="AD70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1" i="27"/>
  <c r="AD71" s="1"/>
  <c r="AC70" i="26"/>
  <c r="AD70" s="1"/>
  <c r="AC71" i="28"/>
  <c r="AD71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7"/>
  <c r="AD72" s="1"/>
  <c r="AC72" i="24"/>
  <c r="AD72" s="1"/>
  <c r="AC71" i="26"/>
  <c r="AD71" s="1"/>
  <c r="AC72" i="29"/>
  <c r="AD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2" i="26"/>
  <c r="AD72" s="1"/>
  <c r="AC73" i="29"/>
  <c r="AD73" s="1"/>
  <c r="AC73" i="28"/>
  <c r="AD73" s="1"/>
  <c r="AC73" i="27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9"/>
  <c r="AD74" s="1"/>
  <c r="AC74" i="24"/>
  <c r="AD74" s="1"/>
  <c r="AC73" i="26"/>
  <c r="AD73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J76" i="44"/>
  <c r="AC76" i="27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7"/>
  <c r="AD78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AC79" i="29"/>
  <c r="AD79" s="1"/>
  <c r="AC79" i="27"/>
  <c r="AD79" s="1"/>
  <c r="AC79" i="24"/>
  <c r="AD79" s="1"/>
  <c r="AC78" i="26"/>
  <c r="AD78" s="1"/>
  <c r="AC79" i="28"/>
  <c r="AD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9"/>
  <c r="AD80" s="1"/>
  <c r="AC80" i="24"/>
  <c r="AD80" s="1"/>
  <c r="AC80" i="28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C81" i="28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J83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7"/>
  <c r="AD83" s="1"/>
  <c r="AC83" i="28"/>
  <c r="AD83" s="1"/>
  <c r="AC83" i="29"/>
  <c r="AD83" s="1"/>
  <c r="AC83" i="24"/>
  <c r="AD83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4" i="24"/>
  <c r="AD84" s="1"/>
  <c r="AC83" i="26"/>
  <c r="AD83" s="1"/>
  <c r="V81" i="61"/>
  <c r="J84" i="44"/>
  <c r="G85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9"/>
  <c r="AD85" s="1"/>
  <c r="AC85" i="28"/>
  <c r="AD85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C86" i="24"/>
  <c r="AD86" s="1"/>
  <c r="AC85" i="26"/>
  <c r="AD85" s="1"/>
  <c r="AC86" i="29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9"/>
  <c r="AD88" s="1"/>
  <c r="AC88" i="24"/>
  <c r="AD88" s="1"/>
  <c r="AC87" i="26"/>
  <c r="AD87" s="1"/>
  <c r="O83" i="62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9"/>
  <c r="AD94" s="1"/>
  <c r="O90" i="61"/>
  <c r="AC94" i="24"/>
  <c r="AD94" s="1"/>
  <c r="AC94" i="27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5" i="27"/>
  <c r="AD95" s="1"/>
  <c r="AC94" i="26"/>
  <c r="AD94" s="1"/>
  <c r="AC95" i="29"/>
  <c r="AD95" s="1"/>
  <c r="AC95" i="28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O91" i="63"/>
  <c r="G97" i="44"/>
  <c r="J96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<sst xmlns="http://schemas.openxmlformats.org/spreadsheetml/2006/main" count="7859" uniqueCount="493">
  <si>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</si>
  <si>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</si>
  <si>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</si>
  <si>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</si>
  <si>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</si>
  <si>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</si>
  <si>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</si>
  <si>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</si>
  <si>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</si>
  <si>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</si>
  <si>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</si>
  <si>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</si>
  <si>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</si>
  <si>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</si>
  <si>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</si>
  <si>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</si>
  <si>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</si>
  <si>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</si>
  <si>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</si>
  <si>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</si>
  <si>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</si>
  <si>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</si>
  <si>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</si>
  <si>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</si>
  <si>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</si>
  <si>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</si>
  <si>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</si>
  <si>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</si>
  <si>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</si>
  <si>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</si>
  <si>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</si>
  <si>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</si>
  <si>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</si>
  <si>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</si>
  <si>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</si>
  <si>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</si>
  <si>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</si>
  <si>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</si>
  <si>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</si>
  <si>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</si>
  <si>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</si>
  <si>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</si>
  <si>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</si>
  <si>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</si>
  <si>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</si>
  <si>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</si>
  <si>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</si>
  <si>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</si>
  <si>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</si>
  <si>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</si>
  <si>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</si>
  <si>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</si>
  <si>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</si>
  <si>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</si>
  <si>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</si>
  <si>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</si>
  <si>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</si>
  <si>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</si>
  <si>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</si>
  <si>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</si>
  <si>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</si>
  <si>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</si>
  <si>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</si>
  <si>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</si>
  <si>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</si>
  <si>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</si>
  <si>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</si>
  <si>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</si>
  <si>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</si>
  <si>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</si>
  <si>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</si>
  <si>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</si>
  <si>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</si>
  <si>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</si>
  <si>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</si>
  <si>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</si>
  <si>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</si>
  <si>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</si>
  <si>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</si>
  <si>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</si>
  <si>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</si>
  <si>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</si>
  <si>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</si>
  <si>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</si>
  <si>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</si>
  <si>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</si>
  <si>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</si>
  <si>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</si>
  <si>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</si>
  <si>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</si>
  <si>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</si>
  <si>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</si>
  <si>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</si>
  <si>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</si>
  <si>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</si>
  <si>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</si>
  <si>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</si>
  <si>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</si>
  <si>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</si>
  <si>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</si>
  <si>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</si>
  <si>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</si>
  <si>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</si>
  <si>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</si>
  <si>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</si>
  <si>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</si>
  <si>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</si>
  <si>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</si>
  <si>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</si>
  <si>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</si>
  <si>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</si>
  <si>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</si>
  <si>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</si>
  <si>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</si>
  <si>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</si>
  <si>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</si>
  <si>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</si>
  <si>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</si>
  <si>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</si>
  <si>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</si>
  <si>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</si>
  <si>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</si>
  <si>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</si>
  <si>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</si>
  <si>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</si>
  <si>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</si>
  <si>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</si>
  <si>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</si>
  <si>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</si>
  <si>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</si>
  <si>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</si>
  <si>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</si>
  <si>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</si>
  <si>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</si>
  <si>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</si>
  <si>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</si>
  <si>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</si>
  <si>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</si>
  <si>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</si>
  <si>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</si>
  <si>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</si>
  <si>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</si>
  <si>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</si>
  <si>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</si>
  <si>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</si>
  <si>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</si>
  <si>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</si>
  <si>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</si>
  <si>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</si>
  <si>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</si>
  <si>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</si>
  <si>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</si>
  <si>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</si>
  <si>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</si>
  <si>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</si>
  <si>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</si>
  <si>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</si>
  <si>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</si>
  <si>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</si>
  <si>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</si>
  <si>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</si>
  <si>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</si>
  <si>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</si>
  <si>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</si>
  <si>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</si>
  <si>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</si>
  <si>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</si>
  <si>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</si>
  <si>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</si>
  <si>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</si>
  <si>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</si>
  <si>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</si>
  <si>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</si>
  <si>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</si>
  <si>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</si>
  <si>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</si>
  <si>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</si>
  <si>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</si>
  <si>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</si>
  <si>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</si>
  <si>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</si>
  <si>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</si>
  <si>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</si>
  <si>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</si>
  <si>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</si>
  <si>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</si>
  <si>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</si>
  <si>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</si>
  <si>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</si>
  <si>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</si>
  <si>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</si>
  <si>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</si>
  <si>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</si>
  <si>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</si>
  <si>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</si>
  <si>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</si>
  <si>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</si>
  <si>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</si>
  <si>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</si>
  <si>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</si>
  <si>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</si>
  <si>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</si>
  <si>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</si>
  <si>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</si>
  <si>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</si>
  <si>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</si>
  <si>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</si>
  <si>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</si>
  <si>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</si>
  <si>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</si>
  <si>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</si>
  <si>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</si>
  <si>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</si>
  <si>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</si>
  <si>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</si>
  <si>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</si>
  <si>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</si>
  <si>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</si>
  <si>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</si>
  <si>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</si>
  <si>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</si>
  <si>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</si>
  <si>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</si>
  <si>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</si>
  <si>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</si>
  <si>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</si>
  <si>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</si>
  <si>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</si>
  <si>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</si>
  <si>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</si>
  <si>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</si>
  <si>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</si>
  <si>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</si>
  <si>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</si>
  <si>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</si>
  <si>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</si>
  <si>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</si>
  <si>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</si>
  <si>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</si>
  <si>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</si>
  <si>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</si>
  <si>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</si>
  <si>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</si>
  <si>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</si>
  <si>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</si>
  <si>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</si>
  <si>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</si>
  <si>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</si>
  <si>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</si>
  <si>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</si>
  <si>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</si>
  <si>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</si>
  <si>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</si>
  <si>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</si>
  <si>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</si>
  <si>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</si>
  <si>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</si>
  <si>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</si>
  <si>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</si>
  <si>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</si>
  <si>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</si>
  <si>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</si>
  <si>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</si>
  <si>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</si>
  <si>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</si>
  <si>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</si>
  <si>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</si>
  <si>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</si>
  <si>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</si>
  <si>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</si>
  <si>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</si>
  <si>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</si>
  <si>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</si>
  <si>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</si>
  <si>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</si>
  <si>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</si>
  <si>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</si>
  <si>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</si>
  <si>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</si>
  <si>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</si>
  <si>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</si>
  <si>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</si>
  <si>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</si>
  <si>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</si>
  <si>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</si>
  <si>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</si>
  <si>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</si>
  <si>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</si>
  <si>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</si>
  <si>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</si>
  <si>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</si>
  <si>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</si>
  <si>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</si>
  <si>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</si>
  <si>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</si>
  <si>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</si>
  <si>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</si>
  <si>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</si>
  <si>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</si>
  <si>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</si>
  <si>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</si>
  <si>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</si>
  <si>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</si>
  <si>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</si>
  <si>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</si>
  <si>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</si>
  <si>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</si>
  <si>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</si>
  <si>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</si>
  <si>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</si>
  <si>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</si>
  <si>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</si>
  <si>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</si>
  <si>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</si>
  <si>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</si>
  <si>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</si>
  <si>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</si>
  <si>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</si>
  <si>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</si>
  <si>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</si>
  <si>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</si>
  <si>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</si>
  <si>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</si>
  <si>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</si>
  <si>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</si>
  <si>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</si>
  <si>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</si>
  <si>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</si>
  <si>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</si>
  <si>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</si>
  <si>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</si>
  <si>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</si>
  <si>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</si>
  <si>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</si>
  <si>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</si>
  <si>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</si>
  <si>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</si>
  <si>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</si>
  <si>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</si>
  <si>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</si>
  <si>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</si>
  <si>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</si>
  <si>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</si>
  <si>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</si>
  <si>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</si>
  <si>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</si>
  <si>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</si>
  <si>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</si>
  <si>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</si>
  <si>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</si>
  <si>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</si>
  <si>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</si>
  <si>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</si>
  <si>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</si>
  <si>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</si>
  <si>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</si>
  <si>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</si>
  <si>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</si>
  <si>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</si>
  <si>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</si>
  <si>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</si>
  <si>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</si>
  <si>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</si>
  <si>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</si>
  <si>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</si>
  <si>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</si>
  <si>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</si>
  <si>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</si>
  <si>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</si>
  <si>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</si>
  <si>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</si>
  <si>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</si>
  <si>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</si>
  <si>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</si>
  <si>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</si>
  <si>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</si>
  <si>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</si>
  <si>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</si>
  <si>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</si>
  <si>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</si>
  <si>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</si>
  <si>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</si>
  <si>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</si>
  <si>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</si>
  <si>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</si>
  <si>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</si>
  <si>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</si>
  <si>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</si>
  <si>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</si>
  <si>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</si>
  <si>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</si>
  <si>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</si>
  <si>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</si>
  <si>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</si>
  <si>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</si>
  <si>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</si>
  <si>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</si>
  <si>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</si>
  <si>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</si>
  <si>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</si>
  <si>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</si>
  <si>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</si>
  <si>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</si>
  <si>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</si>
  <si>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</si>
  <si>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</si>
  <si>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</si>
  <si>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</si>
  <si>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</si>
  <si>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</si>
  <si>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</si>
  <si>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</si>
  <si>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</si>
  <si>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</si>
  <si>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</si>
  <si>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</si>
  <si>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</si>
  <si>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</si>
  <si>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</si>
  <si>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</si>
  <si>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</si>
  <si>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</si>
  <si>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</si>
  <si>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</si>
  <si>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ANTA_CRF(NR-63)</t>
  </si>
  <si>
    <t>ANTA_GF(NR-63)</t>
  </si>
  <si>
    <t>ANTA_LF(NR-63)</t>
  </si>
  <si>
    <t>ANTA_RF(NR-63)</t>
  </si>
  <si>
    <t>AURY_CRF(NR-63)</t>
  </si>
  <si>
    <t>AURY_GF(NR-63)</t>
  </si>
  <si>
    <t>AURY_LF(NR-63)</t>
  </si>
  <si>
    <t>AURY_RF(NR-63)</t>
  </si>
  <si>
    <t>BRBCL(ER-15)</t>
  </si>
  <si>
    <t>BSIUL(NR-63)</t>
  </si>
  <si>
    <t>CHAMERA1(NR-63)</t>
  </si>
  <si>
    <t>CHAMERA2(NR-63)</t>
  </si>
  <si>
    <t>CHAMERA3(NR-63)</t>
  </si>
  <si>
    <t>DADRI_CRF(NR-63)</t>
  </si>
  <si>
    <t>DADRI_GF(NR-63)</t>
  </si>
  <si>
    <t>DADRI_LF(NR-63)</t>
  </si>
  <si>
    <t>DADRI_RF(NR-63)</t>
  </si>
  <si>
    <t>DADRIT(NR-63)</t>
  </si>
  <si>
    <t>DADRT2(NR-63)</t>
  </si>
  <si>
    <t>DHAULIGNGA(NR-63)</t>
  </si>
  <si>
    <t>DULHASTI(NR-63)</t>
  </si>
  <si>
    <t>FSTPP I &amp; II(ER-15)</t>
  </si>
  <si>
    <t>JHAJJAR(NR-63)</t>
  </si>
  <si>
    <t>KHSTPP-II(ER-15)</t>
  </si>
  <si>
    <t>KOTESHWR(NR-63)</t>
  </si>
  <si>
    <t>NAPP(NR-63)</t>
  </si>
  <si>
    <t>NJPC(NR-63)</t>
  </si>
  <si>
    <t>PARBATI3(NR-63)</t>
  </si>
  <si>
    <t>RAPPB(NR-63)</t>
  </si>
  <si>
    <t>RAPPC(NR-63)</t>
  </si>
  <si>
    <t>RIHAND1(NR-63)</t>
  </si>
  <si>
    <t>RIHAND2(NR-63)</t>
  </si>
  <si>
    <t>RIHAND3(NR-63)</t>
  </si>
  <si>
    <t>SALAL(NR-63)</t>
  </si>
  <si>
    <t>SASAN(WR-36)</t>
  </si>
  <si>
    <t>SEWA2(NR-63)</t>
  </si>
  <si>
    <t>SINGRAULI(NR-63)</t>
  </si>
  <si>
    <t>SINGRAULI_HYDRO(NR-63)</t>
  </si>
  <si>
    <t>TALA(ER-15)</t>
  </si>
  <si>
    <t>TANAKPUR(NR-63)</t>
  </si>
  <si>
    <t>TEHRI(NR-63)</t>
  </si>
  <si>
    <t>UNCHAHAR1(NR-63)</t>
  </si>
  <si>
    <t>UNCHAHAR2(NR-63)</t>
  </si>
  <si>
    <t>UNCHAHAR3(NR-63)</t>
  </si>
  <si>
    <t>UNCHAHAR4(NR-63)</t>
  </si>
  <si>
    <t>URI2(NR-63)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</si>
  <si>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</si>
  <si>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</si>
  <si>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</si>
  <si>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</si>
  <si>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</si>
  <si>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</si>
  <si>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</si>
  <si>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</si>
  <si>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</si>
  <si>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</si>
  <si>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</si>
  <si>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</si>
  <si>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</si>
  <si>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</si>
  <si>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</si>
  <si>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</si>
  <si>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</si>
  <si>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</si>
  <si>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</si>
  <si>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ARP1PL_BKN</t>
  </si>
  <si>
    <t>RSEJ3PL_FTG2</t>
  </si>
  <si>
    <t>RSUPL_FTG2</t>
  </si>
  <si>
    <t>48IS2022/01/27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</si>
</sst>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90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90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90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90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90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90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90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90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90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90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90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90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90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90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90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90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90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90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90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90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90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90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90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90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90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90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90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90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90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90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90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90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90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90</v>
          </cell>
          <cell r="K54">
            <v>0</v>
          </cell>
        </row>
        <row r="55">
          <cell r="B55">
            <v>110</v>
          </cell>
          <cell r="C55">
            <v>0</v>
          </cell>
          <cell r="D55">
            <v>240</v>
          </cell>
          <cell r="E55">
            <v>0</v>
          </cell>
          <cell r="H55">
            <v>110</v>
          </cell>
          <cell r="I55">
            <v>0</v>
          </cell>
          <cell r="J55">
            <v>45</v>
          </cell>
          <cell r="K55">
            <v>0</v>
          </cell>
        </row>
        <row r="56">
          <cell r="B56">
            <v>110</v>
          </cell>
          <cell r="C56">
            <v>0</v>
          </cell>
          <cell r="D56">
            <v>240</v>
          </cell>
          <cell r="E56">
            <v>0</v>
          </cell>
          <cell r="H56">
            <v>110</v>
          </cell>
          <cell r="I56">
            <v>0</v>
          </cell>
          <cell r="J56">
            <v>45</v>
          </cell>
          <cell r="K56">
            <v>0</v>
          </cell>
        </row>
        <row r="57">
          <cell r="B57">
            <v>110</v>
          </cell>
          <cell r="C57">
            <v>0</v>
          </cell>
          <cell r="D57">
            <v>235</v>
          </cell>
          <cell r="E57">
            <v>0</v>
          </cell>
          <cell r="H57">
            <v>110</v>
          </cell>
          <cell r="I57">
            <v>0</v>
          </cell>
          <cell r="J57">
            <v>45</v>
          </cell>
          <cell r="K57">
            <v>0</v>
          </cell>
        </row>
        <row r="58">
          <cell r="B58">
            <v>110</v>
          </cell>
          <cell r="C58">
            <v>0</v>
          </cell>
          <cell r="D58">
            <v>235</v>
          </cell>
          <cell r="E58">
            <v>0</v>
          </cell>
          <cell r="H58">
            <v>110</v>
          </cell>
          <cell r="I58">
            <v>0</v>
          </cell>
          <cell r="J58">
            <v>45</v>
          </cell>
          <cell r="K58">
            <v>0</v>
          </cell>
        </row>
        <row r="59">
          <cell r="B59">
            <v>110</v>
          </cell>
          <cell r="C59">
            <v>0</v>
          </cell>
          <cell r="D59">
            <v>235</v>
          </cell>
          <cell r="E59">
            <v>0</v>
          </cell>
          <cell r="H59">
            <v>110</v>
          </cell>
          <cell r="I59">
            <v>0</v>
          </cell>
          <cell r="J59">
            <v>45</v>
          </cell>
          <cell r="K59">
            <v>0</v>
          </cell>
        </row>
        <row r="60">
          <cell r="B60">
            <v>110</v>
          </cell>
          <cell r="C60">
            <v>0</v>
          </cell>
          <cell r="D60">
            <v>235</v>
          </cell>
          <cell r="E60">
            <v>0</v>
          </cell>
          <cell r="H60">
            <v>110</v>
          </cell>
          <cell r="I60">
            <v>0</v>
          </cell>
          <cell r="J60">
            <v>45</v>
          </cell>
          <cell r="K60">
            <v>0</v>
          </cell>
        </row>
        <row r="61">
          <cell r="B61">
            <v>110</v>
          </cell>
          <cell r="C61">
            <v>0</v>
          </cell>
          <cell r="D61">
            <v>235</v>
          </cell>
          <cell r="E61">
            <v>0</v>
          </cell>
          <cell r="H61">
            <v>110</v>
          </cell>
          <cell r="I61">
            <v>0</v>
          </cell>
          <cell r="J61">
            <v>45</v>
          </cell>
          <cell r="K61">
            <v>0</v>
          </cell>
        </row>
        <row r="62">
          <cell r="B62">
            <v>110</v>
          </cell>
          <cell r="C62">
            <v>0</v>
          </cell>
          <cell r="D62">
            <v>235</v>
          </cell>
          <cell r="E62">
            <v>0</v>
          </cell>
          <cell r="H62">
            <v>110</v>
          </cell>
          <cell r="I62">
            <v>0</v>
          </cell>
          <cell r="J62">
            <v>42</v>
          </cell>
          <cell r="K62">
            <v>0</v>
          </cell>
        </row>
        <row r="63">
          <cell r="B63">
            <v>110</v>
          </cell>
          <cell r="C63">
            <v>0</v>
          </cell>
          <cell r="D63">
            <v>237</v>
          </cell>
          <cell r="E63">
            <v>0</v>
          </cell>
          <cell r="H63">
            <v>110</v>
          </cell>
          <cell r="I63">
            <v>0</v>
          </cell>
          <cell r="J63">
            <v>47</v>
          </cell>
          <cell r="K63">
            <v>0</v>
          </cell>
        </row>
        <row r="64">
          <cell r="B64">
            <v>110</v>
          </cell>
          <cell r="C64">
            <v>0</v>
          </cell>
          <cell r="D64">
            <v>235</v>
          </cell>
          <cell r="E64">
            <v>0</v>
          </cell>
          <cell r="H64">
            <v>110</v>
          </cell>
          <cell r="I64">
            <v>0</v>
          </cell>
          <cell r="J64">
            <v>45</v>
          </cell>
          <cell r="K64">
            <v>0</v>
          </cell>
        </row>
        <row r="65">
          <cell r="B65">
            <v>110</v>
          </cell>
          <cell r="C65">
            <v>0</v>
          </cell>
          <cell r="D65">
            <v>235</v>
          </cell>
          <cell r="E65">
            <v>0</v>
          </cell>
          <cell r="H65">
            <v>110</v>
          </cell>
          <cell r="I65">
            <v>0</v>
          </cell>
          <cell r="J65">
            <v>45</v>
          </cell>
          <cell r="K65">
            <v>0</v>
          </cell>
        </row>
        <row r="66">
          <cell r="B66">
            <v>110</v>
          </cell>
          <cell r="C66">
            <v>0</v>
          </cell>
          <cell r="D66">
            <v>235</v>
          </cell>
          <cell r="E66">
            <v>0</v>
          </cell>
          <cell r="H66">
            <v>110</v>
          </cell>
          <cell r="I66">
            <v>0</v>
          </cell>
          <cell r="J66">
            <v>45</v>
          </cell>
          <cell r="K66">
            <v>0</v>
          </cell>
        </row>
        <row r="67">
          <cell r="B67">
            <v>110</v>
          </cell>
          <cell r="C67">
            <v>0</v>
          </cell>
          <cell r="D67">
            <v>235</v>
          </cell>
          <cell r="E67">
            <v>0</v>
          </cell>
          <cell r="H67">
            <v>110</v>
          </cell>
          <cell r="I67">
            <v>0</v>
          </cell>
          <cell r="J67">
            <v>45</v>
          </cell>
          <cell r="K67">
            <v>0</v>
          </cell>
        </row>
        <row r="68">
          <cell r="B68">
            <v>110</v>
          </cell>
          <cell r="C68">
            <v>0</v>
          </cell>
          <cell r="D68">
            <v>235</v>
          </cell>
          <cell r="E68">
            <v>0</v>
          </cell>
          <cell r="H68">
            <v>110</v>
          </cell>
          <cell r="I68">
            <v>0</v>
          </cell>
          <cell r="J68">
            <v>42</v>
          </cell>
          <cell r="K68">
            <v>0</v>
          </cell>
        </row>
        <row r="69">
          <cell r="B69">
            <v>110</v>
          </cell>
          <cell r="C69">
            <v>0</v>
          </cell>
          <cell r="D69">
            <v>237</v>
          </cell>
          <cell r="E69">
            <v>0</v>
          </cell>
          <cell r="H69">
            <v>110</v>
          </cell>
          <cell r="I69">
            <v>0</v>
          </cell>
          <cell r="J69">
            <v>47</v>
          </cell>
          <cell r="K69">
            <v>0</v>
          </cell>
        </row>
        <row r="70">
          <cell r="B70">
            <v>110</v>
          </cell>
          <cell r="C70">
            <v>0</v>
          </cell>
          <cell r="D70">
            <v>235</v>
          </cell>
          <cell r="E70">
            <v>0</v>
          </cell>
          <cell r="H70">
            <v>110</v>
          </cell>
          <cell r="I70">
            <v>0</v>
          </cell>
          <cell r="J70">
            <v>45</v>
          </cell>
          <cell r="K70">
            <v>0</v>
          </cell>
        </row>
        <row r="71">
          <cell r="B71">
            <v>110</v>
          </cell>
          <cell r="C71">
            <v>0</v>
          </cell>
          <cell r="D71">
            <v>235</v>
          </cell>
          <cell r="E71">
            <v>0</v>
          </cell>
          <cell r="H71">
            <v>110</v>
          </cell>
          <cell r="I71">
            <v>0</v>
          </cell>
          <cell r="J71">
            <v>45</v>
          </cell>
          <cell r="K71">
            <v>0</v>
          </cell>
        </row>
        <row r="72">
          <cell r="B72">
            <v>110</v>
          </cell>
          <cell r="C72">
            <v>0</v>
          </cell>
          <cell r="D72">
            <v>235</v>
          </cell>
          <cell r="E72">
            <v>0</v>
          </cell>
          <cell r="H72">
            <v>110</v>
          </cell>
          <cell r="I72">
            <v>0</v>
          </cell>
          <cell r="J72">
            <v>45</v>
          </cell>
          <cell r="K72">
            <v>0</v>
          </cell>
        </row>
        <row r="73">
          <cell r="B73">
            <v>110</v>
          </cell>
          <cell r="C73">
            <v>0</v>
          </cell>
          <cell r="D73">
            <v>235</v>
          </cell>
          <cell r="E73">
            <v>0</v>
          </cell>
          <cell r="H73">
            <v>110</v>
          </cell>
          <cell r="I73">
            <v>0</v>
          </cell>
          <cell r="J73">
            <v>45</v>
          </cell>
          <cell r="K73">
            <v>0</v>
          </cell>
        </row>
        <row r="74">
          <cell r="B74">
            <v>110</v>
          </cell>
          <cell r="C74">
            <v>0</v>
          </cell>
          <cell r="D74">
            <v>235</v>
          </cell>
          <cell r="E74">
            <v>0</v>
          </cell>
          <cell r="H74">
            <v>110</v>
          </cell>
          <cell r="I74">
            <v>0</v>
          </cell>
          <cell r="J74">
            <v>45</v>
          </cell>
          <cell r="K74">
            <v>0</v>
          </cell>
        </row>
        <row r="75">
          <cell r="B75">
            <v>110</v>
          </cell>
          <cell r="C75">
            <v>0</v>
          </cell>
          <cell r="D75">
            <v>235</v>
          </cell>
          <cell r="E75">
            <v>0</v>
          </cell>
          <cell r="H75">
            <v>110</v>
          </cell>
          <cell r="I75">
            <v>0</v>
          </cell>
          <cell r="J75">
            <v>48</v>
          </cell>
          <cell r="K75">
            <v>0</v>
          </cell>
        </row>
        <row r="76">
          <cell r="B76">
            <v>110</v>
          </cell>
          <cell r="C76">
            <v>0</v>
          </cell>
          <cell r="D76">
            <v>235</v>
          </cell>
          <cell r="E76">
            <v>0</v>
          </cell>
          <cell r="H76">
            <v>110</v>
          </cell>
          <cell r="I76">
            <v>0</v>
          </cell>
          <cell r="J76">
            <v>42</v>
          </cell>
          <cell r="K76">
            <v>0</v>
          </cell>
        </row>
        <row r="77">
          <cell r="B77">
            <v>110</v>
          </cell>
          <cell r="C77">
            <v>0</v>
          </cell>
          <cell r="D77">
            <v>240</v>
          </cell>
          <cell r="E77">
            <v>0</v>
          </cell>
          <cell r="H77">
            <v>110</v>
          </cell>
          <cell r="I77">
            <v>0</v>
          </cell>
          <cell r="J77">
            <v>45</v>
          </cell>
          <cell r="K77">
            <v>0</v>
          </cell>
        </row>
        <row r="78">
          <cell r="B78">
            <v>110</v>
          </cell>
          <cell r="C78">
            <v>0</v>
          </cell>
          <cell r="D78">
            <v>240</v>
          </cell>
          <cell r="E78">
            <v>0</v>
          </cell>
          <cell r="H78">
            <v>110</v>
          </cell>
          <cell r="I78">
            <v>0</v>
          </cell>
          <cell r="J78">
            <v>45</v>
          </cell>
          <cell r="K78">
            <v>0</v>
          </cell>
        </row>
        <row r="79">
          <cell r="B79">
            <v>110</v>
          </cell>
          <cell r="C79">
            <v>0</v>
          </cell>
          <cell r="D79">
            <v>240</v>
          </cell>
          <cell r="E79">
            <v>0</v>
          </cell>
          <cell r="H79">
            <v>110</v>
          </cell>
          <cell r="I79">
            <v>0</v>
          </cell>
          <cell r="J79">
            <v>45</v>
          </cell>
          <cell r="K79">
            <v>0</v>
          </cell>
        </row>
        <row r="80">
          <cell r="B80">
            <v>110</v>
          </cell>
          <cell r="C80">
            <v>0</v>
          </cell>
          <cell r="D80">
            <v>240</v>
          </cell>
          <cell r="E80">
            <v>0</v>
          </cell>
          <cell r="H80">
            <v>110</v>
          </cell>
          <cell r="I80">
            <v>0</v>
          </cell>
          <cell r="J80">
            <v>45</v>
          </cell>
          <cell r="K80">
            <v>0</v>
          </cell>
        </row>
        <row r="81">
          <cell r="B81">
            <v>110</v>
          </cell>
          <cell r="C81">
            <v>0</v>
          </cell>
          <cell r="D81">
            <v>240</v>
          </cell>
          <cell r="E81">
            <v>0</v>
          </cell>
          <cell r="H81">
            <v>110</v>
          </cell>
          <cell r="I81">
            <v>0</v>
          </cell>
          <cell r="J81">
            <v>45</v>
          </cell>
          <cell r="K81">
            <v>0</v>
          </cell>
        </row>
        <row r="82">
          <cell r="B82">
            <v>110</v>
          </cell>
          <cell r="C82">
            <v>0</v>
          </cell>
          <cell r="D82">
            <v>240</v>
          </cell>
          <cell r="E82">
            <v>0</v>
          </cell>
          <cell r="H82">
            <v>110</v>
          </cell>
          <cell r="I82">
            <v>0</v>
          </cell>
          <cell r="J82">
            <v>48</v>
          </cell>
          <cell r="K82">
            <v>0</v>
          </cell>
        </row>
        <row r="83">
          <cell r="B83">
            <v>110</v>
          </cell>
          <cell r="C83">
            <v>0</v>
          </cell>
          <cell r="D83">
            <v>240</v>
          </cell>
          <cell r="E83">
            <v>0</v>
          </cell>
          <cell r="H83">
            <v>110</v>
          </cell>
          <cell r="I83">
            <v>0</v>
          </cell>
          <cell r="J83">
            <v>42</v>
          </cell>
          <cell r="K83">
            <v>0</v>
          </cell>
        </row>
        <row r="84">
          <cell r="B84">
            <v>110</v>
          </cell>
          <cell r="C84">
            <v>0</v>
          </cell>
          <cell r="D84">
            <v>240</v>
          </cell>
          <cell r="E84">
            <v>0</v>
          </cell>
          <cell r="H84">
            <v>110</v>
          </cell>
          <cell r="I84">
            <v>0</v>
          </cell>
          <cell r="J84">
            <v>45</v>
          </cell>
          <cell r="K84">
            <v>0</v>
          </cell>
        </row>
        <row r="85">
          <cell r="B85">
            <v>110</v>
          </cell>
          <cell r="C85">
            <v>0</v>
          </cell>
          <cell r="D85">
            <v>240</v>
          </cell>
          <cell r="E85">
            <v>0</v>
          </cell>
          <cell r="H85">
            <v>110</v>
          </cell>
          <cell r="I85">
            <v>0</v>
          </cell>
          <cell r="J85">
            <v>45</v>
          </cell>
          <cell r="K85">
            <v>0</v>
          </cell>
        </row>
        <row r="86">
          <cell r="B86">
            <v>110</v>
          </cell>
          <cell r="C86">
            <v>0</v>
          </cell>
          <cell r="D86">
            <v>240</v>
          </cell>
          <cell r="E86">
            <v>0</v>
          </cell>
          <cell r="H86">
            <v>110</v>
          </cell>
          <cell r="I86">
            <v>0</v>
          </cell>
          <cell r="J86">
            <v>45</v>
          </cell>
          <cell r="K86">
            <v>0</v>
          </cell>
        </row>
        <row r="87">
          <cell r="B87">
            <v>110</v>
          </cell>
          <cell r="C87">
            <v>0</v>
          </cell>
          <cell r="D87">
            <v>240</v>
          </cell>
          <cell r="E87">
            <v>0</v>
          </cell>
          <cell r="H87">
            <v>110</v>
          </cell>
          <cell r="I87">
            <v>0</v>
          </cell>
          <cell r="J87">
            <v>45</v>
          </cell>
          <cell r="K87">
            <v>0</v>
          </cell>
        </row>
        <row r="88">
          <cell r="B88">
            <v>110</v>
          </cell>
          <cell r="C88">
            <v>0</v>
          </cell>
          <cell r="D88">
            <v>240</v>
          </cell>
          <cell r="E88">
            <v>0</v>
          </cell>
          <cell r="H88">
            <v>110</v>
          </cell>
          <cell r="I88">
            <v>0</v>
          </cell>
          <cell r="J88">
            <v>45</v>
          </cell>
          <cell r="K88">
            <v>0</v>
          </cell>
        </row>
        <row r="89">
          <cell r="B89">
            <v>110</v>
          </cell>
          <cell r="C89">
            <v>0</v>
          </cell>
          <cell r="D89">
            <v>240</v>
          </cell>
          <cell r="E89">
            <v>0</v>
          </cell>
          <cell r="H89">
            <v>110</v>
          </cell>
          <cell r="I89">
            <v>0</v>
          </cell>
          <cell r="J89">
            <v>48</v>
          </cell>
          <cell r="K89">
            <v>0</v>
          </cell>
        </row>
        <row r="90">
          <cell r="B90">
            <v>110</v>
          </cell>
          <cell r="C90">
            <v>0</v>
          </cell>
          <cell r="D90">
            <v>240</v>
          </cell>
          <cell r="E90">
            <v>0</v>
          </cell>
          <cell r="H90">
            <v>110</v>
          </cell>
          <cell r="I90">
            <v>0</v>
          </cell>
          <cell r="J90">
            <v>42</v>
          </cell>
          <cell r="K90">
            <v>0</v>
          </cell>
        </row>
        <row r="91">
          <cell r="B91">
            <v>110</v>
          </cell>
          <cell r="C91">
            <v>0</v>
          </cell>
          <cell r="D91">
            <v>240</v>
          </cell>
          <cell r="E91">
            <v>0</v>
          </cell>
          <cell r="H91">
            <v>110</v>
          </cell>
          <cell r="I91">
            <v>0</v>
          </cell>
          <cell r="J91">
            <v>45</v>
          </cell>
          <cell r="K91">
            <v>0</v>
          </cell>
        </row>
        <row r="92">
          <cell r="B92">
            <v>110</v>
          </cell>
          <cell r="C92">
            <v>0</v>
          </cell>
          <cell r="D92">
            <v>240</v>
          </cell>
          <cell r="E92">
            <v>0</v>
          </cell>
          <cell r="H92">
            <v>110</v>
          </cell>
          <cell r="I92">
            <v>0</v>
          </cell>
          <cell r="J92">
            <v>45</v>
          </cell>
          <cell r="K92">
            <v>0</v>
          </cell>
        </row>
        <row r="93">
          <cell r="B93">
            <v>110</v>
          </cell>
          <cell r="C93">
            <v>0</v>
          </cell>
          <cell r="D93">
            <v>245</v>
          </cell>
          <cell r="E93">
            <v>0</v>
          </cell>
          <cell r="H93">
            <v>110</v>
          </cell>
          <cell r="I93">
            <v>0</v>
          </cell>
          <cell r="J93">
            <v>45</v>
          </cell>
          <cell r="K93">
            <v>0</v>
          </cell>
        </row>
        <row r="94">
          <cell r="B94">
            <v>110</v>
          </cell>
          <cell r="C94">
            <v>0</v>
          </cell>
          <cell r="D94">
            <v>245</v>
          </cell>
          <cell r="E94">
            <v>0</v>
          </cell>
          <cell r="H94">
            <v>110</v>
          </cell>
          <cell r="I94">
            <v>0</v>
          </cell>
          <cell r="J94">
            <v>45</v>
          </cell>
          <cell r="K94">
            <v>0</v>
          </cell>
        </row>
        <row r="95">
          <cell r="B95">
            <v>110</v>
          </cell>
          <cell r="C95">
            <v>0</v>
          </cell>
          <cell r="D95">
            <v>245</v>
          </cell>
          <cell r="E95">
            <v>0</v>
          </cell>
          <cell r="H95">
            <v>110</v>
          </cell>
          <cell r="I95">
            <v>0</v>
          </cell>
          <cell r="J95">
            <v>45</v>
          </cell>
          <cell r="K95">
            <v>0</v>
          </cell>
        </row>
        <row r="96">
          <cell r="B96">
            <v>110</v>
          </cell>
          <cell r="C96">
            <v>0</v>
          </cell>
          <cell r="D96">
            <v>245</v>
          </cell>
          <cell r="E96">
            <v>0</v>
          </cell>
          <cell r="H96">
            <v>110</v>
          </cell>
          <cell r="I96">
            <v>0</v>
          </cell>
          <cell r="J96">
            <v>48</v>
          </cell>
          <cell r="K96">
            <v>0</v>
          </cell>
        </row>
        <row r="97">
          <cell r="B97">
            <v>110</v>
          </cell>
          <cell r="C97">
            <v>0</v>
          </cell>
          <cell r="D97">
            <v>245</v>
          </cell>
          <cell r="E97">
            <v>0</v>
          </cell>
          <cell r="H97">
            <v>110</v>
          </cell>
          <cell r="I97">
            <v>0</v>
          </cell>
          <cell r="J97">
            <v>42</v>
          </cell>
          <cell r="K97">
            <v>0</v>
          </cell>
        </row>
        <row r="98">
          <cell r="B98">
            <v>110</v>
          </cell>
          <cell r="C98">
            <v>0</v>
          </cell>
          <cell r="D98">
            <v>245</v>
          </cell>
          <cell r="E98">
            <v>0</v>
          </cell>
          <cell r="H98">
            <v>110</v>
          </cell>
          <cell r="I98">
            <v>0</v>
          </cell>
          <cell r="J98">
            <v>45</v>
          </cell>
          <cell r="K98">
            <v>0</v>
          </cell>
        </row>
        <row r="99">
          <cell r="B99">
            <v>110</v>
          </cell>
          <cell r="C99">
            <v>0</v>
          </cell>
          <cell r="D99">
            <v>245</v>
          </cell>
          <cell r="E99">
            <v>0</v>
          </cell>
          <cell r="H99">
            <v>110</v>
          </cell>
          <cell r="I99">
            <v>0</v>
          </cell>
          <cell r="J99">
            <v>45</v>
          </cell>
          <cell r="K99">
            <v>0</v>
          </cell>
        </row>
        <row r="100">
          <cell r="B100">
            <v>110</v>
          </cell>
          <cell r="C100">
            <v>0</v>
          </cell>
          <cell r="D100">
            <v>245</v>
          </cell>
          <cell r="E100">
            <v>0</v>
          </cell>
          <cell r="H100">
            <v>110</v>
          </cell>
          <cell r="I100">
            <v>0</v>
          </cell>
          <cell r="J100">
            <v>45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35.01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35.01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35.01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312.95999999999998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281.33999999999997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270.33999999999997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300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44588</v>
      </c>
      <c r="Z3" s="37">
        <f>S3</f>
        <v>44588</v>
      </c>
      <c r="AE3" s="36"/>
      <c r="AH3" s="38">
        <f>AV4</f>
        <v>44588</v>
      </c>
    </row>
    <row r="4" spans="1:48" ht="15.75" thickBot="1">
      <c r="A4" s="37">
        <f>frq!A1</f>
        <v>44588</v>
      </c>
      <c r="L4" s="37">
        <f>frq!A1</f>
        <v>44588</v>
      </c>
      <c r="P4" s="37">
        <f>frq!A1</f>
        <v>44588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7.823999999999999E-2</v>
      </c>
      <c r="H6" s="54">
        <f>(BAWANA!U3+BAWANA!V3)/4000</f>
        <v>0</v>
      </c>
      <c r="I6" s="54"/>
      <c r="J6" s="54">
        <f>G6+H6+I6</f>
        <v>7.823999999999999E-2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7.0334999999999995E-2</v>
      </c>
      <c r="H7" s="54">
        <f>(BAWANA!U4+BAWANA!V4)/4000</f>
        <v>0</v>
      </c>
      <c r="I7" s="54"/>
      <c r="J7" s="54">
        <f t="shared" ref="J7:J70" si="3">G7+H7+I7</f>
        <v>7.0334999999999995E-2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6.7584999999999992E-2</v>
      </c>
      <c r="H22" s="54">
        <f>(BAWANA!U19+BAWANA!V19)/4000</f>
        <v>0</v>
      </c>
      <c r="I22" s="54"/>
      <c r="J22" s="54">
        <f t="shared" si="3"/>
        <v>6.7584999999999992E-2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7.4999999999999997E-2</v>
      </c>
      <c r="H26" s="54">
        <f>(BAWANA!U23+BAWANA!V23)/4000</f>
        <v>0</v>
      </c>
      <c r="I26" s="54"/>
      <c r="J26" s="54">
        <f t="shared" si="3"/>
        <v>7.4999999999999997E-2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7.0636600000000112</v>
      </c>
      <c r="H102" s="54">
        <f t="shared" si="14"/>
        <v>0</v>
      </c>
      <c r="I102" s="54"/>
      <c r="J102" s="54">
        <f t="shared" si="14"/>
        <v>7.0636600000000112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9.61</v>
      </c>
      <c r="K3" s="95">
        <v>0</v>
      </c>
      <c r="L3" s="95">
        <v>6.73</v>
      </c>
      <c r="M3" s="114">
        <v>0</v>
      </c>
      <c r="N3" s="113">
        <v>-65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-65</v>
      </c>
      <c r="V3" s="116">
        <v>16.34</v>
      </c>
      <c r="W3">
        <v>-65</v>
      </c>
      <c r="X3">
        <v>0</v>
      </c>
      <c r="Y3">
        <v>6.73</v>
      </c>
      <c r="Z3">
        <v>0</v>
      </c>
      <c r="AA3">
        <v>9.61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19.22</v>
      </c>
      <c r="K4" s="88">
        <v>0</v>
      </c>
      <c r="L4" s="88">
        <v>6.73</v>
      </c>
      <c r="M4" s="116">
        <v>0</v>
      </c>
      <c r="N4" s="115">
        <v>-65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-65</v>
      </c>
      <c r="V4" s="116">
        <v>25.95</v>
      </c>
      <c r="W4">
        <v>-65</v>
      </c>
      <c r="X4">
        <v>0</v>
      </c>
      <c r="Y4">
        <v>6.73</v>
      </c>
      <c r="Z4">
        <v>0</v>
      </c>
      <c r="AA4">
        <v>19.22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5.77</v>
      </c>
      <c r="M5" s="116">
        <v>0</v>
      </c>
      <c r="N5" s="115">
        <v>-80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-80</v>
      </c>
      <c r="V5" s="116">
        <v>5.77</v>
      </c>
      <c r="W5">
        <v>-80</v>
      </c>
      <c r="X5">
        <v>0</v>
      </c>
      <c r="Y5">
        <v>5.77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5.77</v>
      </c>
      <c r="M6" s="116">
        <v>0</v>
      </c>
      <c r="N6" s="115">
        <v>-67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-67</v>
      </c>
      <c r="V6" s="116">
        <v>5.77</v>
      </c>
      <c r="W6">
        <v>-67</v>
      </c>
      <c r="X6">
        <v>0</v>
      </c>
      <c r="Y6">
        <v>5.77</v>
      </c>
      <c r="Z6">
        <v>0</v>
      </c>
      <c r="AA6">
        <v>0</v>
      </c>
    </row>
    <row r="7" spans="1:27">
      <c r="G7" t="s">
        <v>49</v>
      </c>
      <c r="H7" s="115">
        <v>19.22</v>
      </c>
      <c r="I7" s="88">
        <v>0</v>
      </c>
      <c r="J7" s="88">
        <v>0</v>
      </c>
      <c r="K7" s="88">
        <v>0</v>
      </c>
      <c r="L7" s="88">
        <v>9.61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28.83</v>
      </c>
      <c r="W7">
        <v>19.22</v>
      </c>
      <c r="X7">
        <v>0</v>
      </c>
      <c r="Y7">
        <v>9.61</v>
      </c>
      <c r="Z7">
        <v>0</v>
      </c>
      <c r="AA7">
        <v>-20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0</v>
      </c>
      <c r="O8" s="88">
        <v>-35</v>
      </c>
      <c r="P8" s="88">
        <v>-65</v>
      </c>
      <c r="Q8" s="88">
        <v>0</v>
      </c>
      <c r="R8" s="88">
        <v>0</v>
      </c>
      <c r="S8" s="116">
        <v>0</v>
      </c>
      <c r="U8" s="115">
        <v>-100</v>
      </c>
      <c r="V8" s="116">
        <v>1.92</v>
      </c>
      <c r="W8">
        <v>0</v>
      </c>
      <c r="X8">
        <v>-35</v>
      </c>
      <c r="Y8">
        <v>1.92</v>
      </c>
      <c r="Z8">
        <v>0</v>
      </c>
      <c r="AA8">
        <v>-65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3.84</v>
      </c>
      <c r="M9" s="116">
        <v>0</v>
      </c>
      <c r="N9" s="115">
        <v>-21.22</v>
      </c>
      <c r="O9" s="88">
        <v>-50</v>
      </c>
      <c r="P9" s="88">
        <v>-40</v>
      </c>
      <c r="Q9" s="88">
        <v>0</v>
      </c>
      <c r="R9" s="88">
        <v>0</v>
      </c>
      <c r="S9" s="116">
        <v>0</v>
      </c>
      <c r="U9" s="115">
        <v>-111.22</v>
      </c>
      <c r="V9" s="116">
        <v>3.84</v>
      </c>
      <c r="W9">
        <v>-21.22</v>
      </c>
      <c r="X9">
        <v>-50</v>
      </c>
      <c r="Y9">
        <v>3.84</v>
      </c>
      <c r="Z9">
        <v>0</v>
      </c>
      <c r="AA9">
        <v>-40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-30.7</v>
      </c>
      <c r="O10" s="88">
        <v>-30</v>
      </c>
      <c r="P10" s="88">
        <v>-20</v>
      </c>
      <c r="Q10" s="88">
        <v>0</v>
      </c>
      <c r="R10" s="88">
        <v>0</v>
      </c>
      <c r="S10" s="116">
        <v>0</v>
      </c>
      <c r="U10" s="115">
        <v>-80.7</v>
      </c>
      <c r="V10" s="116">
        <v>3.84</v>
      </c>
      <c r="W10">
        <v>-30.7</v>
      </c>
      <c r="X10">
        <v>-30</v>
      </c>
      <c r="Y10">
        <v>3.84</v>
      </c>
      <c r="Z10">
        <v>0</v>
      </c>
      <c r="AA10">
        <v>-20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-63</v>
      </c>
      <c r="O11" s="88">
        <v>-30</v>
      </c>
      <c r="P11" s="88">
        <v>-50</v>
      </c>
      <c r="Q11" s="88">
        <v>0</v>
      </c>
      <c r="R11" s="88">
        <v>0</v>
      </c>
      <c r="S11" s="116">
        <v>0</v>
      </c>
      <c r="U11" s="115">
        <v>-143</v>
      </c>
      <c r="V11" s="116">
        <v>3.84</v>
      </c>
      <c r="W11">
        <v>-63</v>
      </c>
      <c r="X11">
        <v>-30</v>
      </c>
      <c r="Y11">
        <v>3.84</v>
      </c>
      <c r="Z11">
        <v>0</v>
      </c>
      <c r="AA11">
        <v>-50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3.84</v>
      </c>
      <c r="M12" s="116">
        <v>0</v>
      </c>
      <c r="N12" s="115">
        <v>-92</v>
      </c>
      <c r="O12" s="88">
        <v>-30</v>
      </c>
      <c r="P12" s="88">
        <v>-30</v>
      </c>
      <c r="Q12" s="88">
        <v>0</v>
      </c>
      <c r="R12" s="88">
        <v>0</v>
      </c>
      <c r="S12" s="116">
        <v>0</v>
      </c>
      <c r="U12" s="115">
        <v>-152</v>
      </c>
      <c r="V12" s="116">
        <v>3.84</v>
      </c>
      <c r="W12">
        <v>-92</v>
      </c>
      <c r="X12">
        <v>-30</v>
      </c>
      <c r="Y12">
        <v>3.84</v>
      </c>
      <c r="Z12">
        <v>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8.65</v>
      </c>
      <c r="M13" s="116">
        <v>0</v>
      </c>
      <c r="N13" s="115">
        <v>-92</v>
      </c>
      <c r="O13" s="88">
        <v>0</v>
      </c>
      <c r="P13" s="88">
        <v>-50</v>
      </c>
      <c r="Q13" s="88">
        <v>0</v>
      </c>
      <c r="R13" s="88">
        <v>0</v>
      </c>
      <c r="S13" s="116">
        <v>0</v>
      </c>
      <c r="U13" s="115">
        <v>-142</v>
      </c>
      <c r="V13" s="116">
        <v>8.65</v>
      </c>
      <c r="W13">
        <v>-92</v>
      </c>
      <c r="X13">
        <v>0</v>
      </c>
      <c r="Y13">
        <v>8.65</v>
      </c>
      <c r="Z13">
        <v>0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-55</v>
      </c>
      <c r="O14" s="88">
        <v>0</v>
      </c>
      <c r="P14" s="88">
        <v>-85</v>
      </c>
      <c r="Q14" s="88">
        <v>0</v>
      </c>
      <c r="R14" s="88">
        <v>0</v>
      </c>
      <c r="S14" s="116">
        <v>0</v>
      </c>
      <c r="U14" s="115">
        <v>-140</v>
      </c>
      <c r="V14" s="116">
        <v>0.96</v>
      </c>
      <c r="W14">
        <v>-55</v>
      </c>
      <c r="X14">
        <v>0</v>
      </c>
      <c r="Y14">
        <v>0.96</v>
      </c>
      <c r="Z14">
        <v>0</v>
      </c>
      <c r="AA14">
        <v>-85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-65</v>
      </c>
      <c r="O15" s="88">
        <v>-45</v>
      </c>
      <c r="P15" s="88">
        <v>-93</v>
      </c>
      <c r="Q15" s="88">
        <v>0</v>
      </c>
      <c r="R15" s="88">
        <v>0</v>
      </c>
      <c r="S15" s="116">
        <v>0</v>
      </c>
      <c r="U15" s="115">
        <v>-203</v>
      </c>
      <c r="V15" s="116">
        <v>2.88</v>
      </c>
      <c r="W15">
        <v>-65</v>
      </c>
      <c r="X15">
        <v>-45</v>
      </c>
      <c r="Y15">
        <v>2.88</v>
      </c>
      <c r="Z15">
        <v>0</v>
      </c>
      <c r="AA15">
        <v>-93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2.88</v>
      </c>
      <c r="M16" s="116">
        <v>0</v>
      </c>
      <c r="N16" s="115">
        <v>-70</v>
      </c>
      <c r="O16" s="88">
        <v>-45</v>
      </c>
      <c r="P16" s="88">
        <v>-50</v>
      </c>
      <c r="Q16" s="88">
        <v>0</v>
      </c>
      <c r="R16" s="88">
        <v>0</v>
      </c>
      <c r="S16" s="116">
        <v>0</v>
      </c>
      <c r="U16" s="115">
        <v>-165</v>
      </c>
      <c r="V16" s="116">
        <v>2.88</v>
      </c>
      <c r="W16">
        <v>-70</v>
      </c>
      <c r="X16">
        <v>-45</v>
      </c>
      <c r="Y16">
        <v>2.88</v>
      </c>
      <c r="Z16">
        <v>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3.84</v>
      </c>
      <c r="M17" s="116">
        <v>0</v>
      </c>
      <c r="N17" s="115">
        <v>-31</v>
      </c>
      <c r="O17" s="88">
        <v>-55</v>
      </c>
      <c r="P17" s="88">
        <v>-50</v>
      </c>
      <c r="Q17" s="88">
        <v>0</v>
      </c>
      <c r="R17" s="88">
        <v>0</v>
      </c>
      <c r="S17" s="116">
        <v>0</v>
      </c>
      <c r="U17" s="115">
        <v>-136</v>
      </c>
      <c r="V17" s="116">
        <v>3.84</v>
      </c>
      <c r="W17">
        <v>-31</v>
      </c>
      <c r="X17">
        <v>-55</v>
      </c>
      <c r="Y17">
        <v>3.84</v>
      </c>
      <c r="Z17">
        <v>0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3.84</v>
      </c>
      <c r="M18" s="116">
        <v>0</v>
      </c>
      <c r="N18" s="115">
        <v>-58</v>
      </c>
      <c r="O18" s="88">
        <v>-55</v>
      </c>
      <c r="P18" s="88">
        <v>-50</v>
      </c>
      <c r="Q18" s="88">
        <v>0</v>
      </c>
      <c r="R18" s="88">
        <v>0</v>
      </c>
      <c r="S18" s="116">
        <v>0</v>
      </c>
      <c r="U18" s="115">
        <v>-163</v>
      </c>
      <c r="V18" s="116">
        <v>3.84</v>
      </c>
      <c r="W18">
        <v>-58</v>
      </c>
      <c r="X18">
        <v>-55</v>
      </c>
      <c r="Y18">
        <v>3.84</v>
      </c>
      <c r="Z18">
        <v>0</v>
      </c>
      <c r="AA18">
        <v>-50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-27</v>
      </c>
      <c r="O19" s="88">
        <v>-40</v>
      </c>
      <c r="P19" s="88">
        <v>-75</v>
      </c>
      <c r="Q19" s="88">
        <v>0</v>
      </c>
      <c r="R19" s="88">
        <v>0</v>
      </c>
      <c r="S19" s="116">
        <v>0</v>
      </c>
      <c r="U19" s="115">
        <v>-142</v>
      </c>
      <c r="V19" s="116">
        <v>0.96</v>
      </c>
      <c r="W19">
        <v>-27</v>
      </c>
      <c r="X19">
        <v>-40</v>
      </c>
      <c r="Y19">
        <v>0.96</v>
      </c>
      <c r="Z19">
        <v>0</v>
      </c>
      <c r="AA19">
        <v>-75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-29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-59</v>
      </c>
      <c r="V20" s="116">
        <v>0</v>
      </c>
      <c r="W20">
        <v>-29</v>
      </c>
      <c r="X20">
        <v>0</v>
      </c>
      <c r="Y20">
        <v>0</v>
      </c>
      <c r="Z20">
        <v>0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-44</v>
      </c>
      <c r="O21" s="88">
        <v>-25</v>
      </c>
      <c r="P21" s="88">
        <v>-40</v>
      </c>
      <c r="Q21" s="88">
        <v>0</v>
      </c>
      <c r="R21" s="88">
        <v>0</v>
      </c>
      <c r="S21" s="116">
        <v>0</v>
      </c>
      <c r="U21" s="115">
        <v>-109</v>
      </c>
      <c r="V21" s="116">
        <v>0</v>
      </c>
      <c r="W21">
        <v>-44</v>
      </c>
      <c r="X21">
        <v>-25</v>
      </c>
      <c r="Y21">
        <v>0</v>
      </c>
      <c r="Z21">
        <v>0</v>
      </c>
      <c r="AA21">
        <v>-40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-13</v>
      </c>
      <c r="O22" s="88">
        <v>-45</v>
      </c>
      <c r="P22" s="88">
        <v>-50</v>
      </c>
      <c r="Q22" s="88">
        <v>0</v>
      </c>
      <c r="R22" s="88">
        <v>0</v>
      </c>
      <c r="S22" s="116">
        <v>0</v>
      </c>
      <c r="U22" s="115">
        <v>-108</v>
      </c>
      <c r="V22" s="116">
        <v>0</v>
      </c>
      <c r="W22">
        <v>-13</v>
      </c>
      <c r="X22">
        <v>-45</v>
      </c>
      <c r="Y22">
        <v>0</v>
      </c>
      <c r="Z22">
        <v>0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-11</v>
      </c>
      <c r="O23" s="88">
        <v>-40</v>
      </c>
      <c r="P23" s="88">
        <v>-95</v>
      </c>
      <c r="Q23" s="88">
        <v>0</v>
      </c>
      <c r="R23" s="88">
        <v>0</v>
      </c>
      <c r="S23" s="116">
        <v>0</v>
      </c>
      <c r="U23" s="115">
        <v>-146</v>
      </c>
      <c r="V23" s="116">
        <v>0</v>
      </c>
      <c r="W23">
        <v>-11</v>
      </c>
      <c r="X23">
        <v>-40</v>
      </c>
      <c r="Y23">
        <v>0</v>
      </c>
      <c r="Z23">
        <v>0</v>
      </c>
      <c r="AA23">
        <v>-95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-45</v>
      </c>
      <c r="P24" s="88">
        <v>-40</v>
      </c>
      <c r="Q24" s="88">
        <v>0</v>
      </c>
      <c r="R24" s="88">
        <v>0</v>
      </c>
      <c r="S24" s="116">
        <v>0</v>
      </c>
      <c r="U24" s="115">
        <v>-85</v>
      </c>
      <c r="V24" s="116">
        <v>0</v>
      </c>
      <c r="W24">
        <v>0</v>
      </c>
      <c r="X24">
        <v>-45</v>
      </c>
      <c r="Y24">
        <v>0</v>
      </c>
      <c r="Z24">
        <v>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12.49</v>
      </c>
      <c r="M25" s="116">
        <v>0</v>
      </c>
      <c r="N25" s="115">
        <v>-8</v>
      </c>
      <c r="O25" s="88">
        <v>-50</v>
      </c>
      <c r="P25" s="88">
        <v>-40</v>
      </c>
      <c r="Q25" s="88">
        <v>0</v>
      </c>
      <c r="R25" s="88">
        <v>0</v>
      </c>
      <c r="S25" s="116">
        <v>0</v>
      </c>
      <c r="U25" s="115">
        <v>-98</v>
      </c>
      <c r="V25" s="116">
        <v>12.49</v>
      </c>
      <c r="W25">
        <v>-8</v>
      </c>
      <c r="X25">
        <v>-50</v>
      </c>
      <c r="Y25">
        <v>12.49</v>
      </c>
      <c r="Z25">
        <v>0</v>
      </c>
      <c r="AA25">
        <v>-40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7.69</v>
      </c>
      <c r="M26" s="116">
        <v>0</v>
      </c>
      <c r="N26" s="115">
        <v>-15</v>
      </c>
      <c r="O26" s="88">
        <v>0</v>
      </c>
      <c r="P26" s="88">
        <v>-40</v>
      </c>
      <c r="Q26" s="88">
        <v>0</v>
      </c>
      <c r="R26" s="88">
        <v>0</v>
      </c>
      <c r="S26" s="116">
        <v>0</v>
      </c>
      <c r="U26" s="115">
        <v>-55</v>
      </c>
      <c r="V26" s="116">
        <v>7.69</v>
      </c>
      <c r="W26">
        <v>-15</v>
      </c>
      <c r="X26">
        <v>0</v>
      </c>
      <c r="Y26">
        <v>7.69</v>
      </c>
      <c r="Z26">
        <v>0</v>
      </c>
      <c r="AA26">
        <v>-40</v>
      </c>
    </row>
    <row r="27" spans="7:27">
      <c r="G27" t="s">
        <v>69</v>
      </c>
      <c r="H27" s="115">
        <v>40.369999999999997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-40</v>
      </c>
      <c r="P27" s="88">
        <v>0</v>
      </c>
      <c r="Q27" s="88">
        <v>0</v>
      </c>
      <c r="R27" s="88">
        <v>0</v>
      </c>
      <c r="S27" s="116">
        <v>0</v>
      </c>
      <c r="U27" s="115">
        <v>-40</v>
      </c>
      <c r="V27" s="116">
        <v>40.369999999999997</v>
      </c>
      <c r="W27">
        <v>40.369999999999997</v>
      </c>
      <c r="X27">
        <v>-40</v>
      </c>
      <c r="Y27">
        <v>0</v>
      </c>
      <c r="Z27">
        <v>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-11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-11</v>
      </c>
      <c r="V28" s="116">
        <v>0</v>
      </c>
      <c r="W28">
        <v>-11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-16</v>
      </c>
      <c r="O29" s="88">
        <v>-10</v>
      </c>
      <c r="P29" s="88">
        <v>-70</v>
      </c>
      <c r="Q29" s="88">
        <v>0</v>
      </c>
      <c r="R29" s="88">
        <v>0</v>
      </c>
      <c r="S29" s="116">
        <v>0</v>
      </c>
      <c r="U29" s="115">
        <v>-96</v>
      </c>
      <c r="V29" s="116">
        <v>0</v>
      </c>
      <c r="W29">
        <v>-16</v>
      </c>
      <c r="X29">
        <v>-10</v>
      </c>
      <c r="Y29">
        <v>0</v>
      </c>
      <c r="Z29">
        <v>0</v>
      </c>
      <c r="AA29">
        <v>-70</v>
      </c>
    </row>
    <row r="30" spans="7:27">
      <c r="G30" t="s">
        <v>72</v>
      </c>
      <c r="H30" s="115">
        <v>9.61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-10</v>
      </c>
      <c r="P30" s="88">
        <v>-10</v>
      </c>
      <c r="Q30" s="88">
        <v>0</v>
      </c>
      <c r="R30" s="88">
        <v>0</v>
      </c>
      <c r="S30" s="116">
        <v>0</v>
      </c>
      <c r="U30" s="115">
        <v>-20</v>
      </c>
      <c r="V30" s="116">
        <v>9.61</v>
      </c>
      <c r="W30">
        <v>9.61</v>
      </c>
      <c r="X30">
        <v>-10</v>
      </c>
      <c r="Y30">
        <v>0</v>
      </c>
      <c r="Z30">
        <v>0</v>
      </c>
      <c r="AA30">
        <v>-10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13.46</v>
      </c>
      <c r="M31" s="116">
        <v>0</v>
      </c>
      <c r="N31" s="115">
        <v>-43</v>
      </c>
      <c r="O31" s="88">
        <v>-20</v>
      </c>
      <c r="P31" s="88">
        <v>0</v>
      </c>
      <c r="Q31" s="88">
        <v>0</v>
      </c>
      <c r="R31" s="88">
        <v>0</v>
      </c>
      <c r="S31" s="116">
        <v>0</v>
      </c>
      <c r="U31" s="115">
        <v>-63</v>
      </c>
      <c r="V31" s="116">
        <v>13.46</v>
      </c>
      <c r="W31">
        <v>-43</v>
      </c>
      <c r="X31">
        <v>-20</v>
      </c>
      <c r="Y31">
        <v>13.46</v>
      </c>
      <c r="Z31">
        <v>0</v>
      </c>
      <c r="AA31">
        <v>0</v>
      </c>
    </row>
    <row r="32" spans="7:27">
      <c r="G32" t="s">
        <v>74</v>
      </c>
      <c r="H32" s="115">
        <v>31.72</v>
      </c>
      <c r="I32" s="88">
        <v>0</v>
      </c>
      <c r="J32" s="88">
        <v>0</v>
      </c>
      <c r="K32" s="88">
        <v>0</v>
      </c>
      <c r="L32" s="88">
        <v>12.49</v>
      </c>
      <c r="M32" s="116">
        <v>0</v>
      </c>
      <c r="N32" s="115">
        <v>0</v>
      </c>
      <c r="O32" s="88">
        <v>-55</v>
      </c>
      <c r="P32" s="88">
        <v>0</v>
      </c>
      <c r="Q32" s="88">
        <v>0</v>
      </c>
      <c r="R32" s="88">
        <v>0</v>
      </c>
      <c r="S32" s="116">
        <v>0</v>
      </c>
      <c r="U32" s="115">
        <v>-55</v>
      </c>
      <c r="V32" s="116">
        <v>44.21</v>
      </c>
      <c r="W32">
        <v>31.72</v>
      </c>
      <c r="X32">
        <v>-55</v>
      </c>
      <c r="Y32">
        <v>12.49</v>
      </c>
      <c r="Z32">
        <v>0</v>
      </c>
      <c r="AA32">
        <v>0</v>
      </c>
    </row>
    <row r="33" spans="7:27">
      <c r="G33" t="s">
        <v>75</v>
      </c>
      <c r="H33" s="115">
        <v>2.88</v>
      </c>
      <c r="I33" s="88">
        <v>0</v>
      </c>
      <c r="J33" s="88">
        <v>38.450000000000003</v>
      </c>
      <c r="K33" s="88">
        <v>0</v>
      </c>
      <c r="L33" s="88">
        <v>0</v>
      </c>
      <c r="M33" s="116">
        <v>0</v>
      </c>
      <c r="N33" s="115">
        <v>0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-50</v>
      </c>
      <c r="V33" s="116">
        <v>41.33</v>
      </c>
      <c r="W33">
        <v>2.88</v>
      </c>
      <c r="X33">
        <v>-50</v>
      </c>
      <c r="Y33">
        <v>0</v>
      </c>
      <c r="Z33">
        <v>0</v>
      </c>
      <c r="AA33">
        <v>38.450000000000003</v>
      </c>
    </row>
    <row r="34" spans="7:27">
      <c r="G34" t="s">
        <v>76</v>
      </c>
      <c r="H34" s="115">
        <v>10.57</v>
      </c>
      <c r="I34" s="88">
        <v>0</v>
      </c>
      <c r="J34" s="88">
        <v>38.450000000000003</v>
      </c>
      <c r="K34" s="88">
        <v>0</v>
      </c>
      <c r="L34" s="88">
        <v>0</v>
      </c>
      <c r="M34" s="116">
        <v>0</v>
      </c>
      <c r="N34" s="115">
        <v>0</v>
      </c>
      <c r="O34" s="88">
        <v>-70</v>
      </c>
      <c r="P34" s="88">
        <v>0</v>
      </c>
      <c r="Q34" s="88">
        <v>0</v>
      </c>
      <c r="R34" s="88">
        <v>0</v>
      </c>
      <c r="S34" s="116">
        <v>0</v>
      </c>
      <c r="U34" s="115">
        <v>-70</v>
      </c>
      <c r="V34" s="116">
        <v>49.02</v>
      </c>
      <c r="W34">
        <v>10.57</v>
      </c>
      <c r="X34">
        <v>-70</v>
      </c>
      <c r="Y34">
        <v>0</v>
      </c>
      <c r="Z34">
        <v>0</v>
      </c>
      <c r="AA34">
        <v>38.450000000000003</v>
      </c>
    </row>
    <row r="35" spans="7:27">
      <c r="G35" t="s">
        <v>77</v>
      </c>
      <c r="H35" s="115">
        <v>0.96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-60</v>
      </c>
      <c r="P35" s="88">
        <v>-35</v>
      </c>
      <c r="Q35" s="88">
        <v>0</v>
      </c>
      <c r="R35" s="88">
        <v>0</v>
      </c>
      <c r="S35" s="116">
        <v>0</v>
      </c>
      <c r="U35" s="115">
        <v>-95</v>
      </c>
      <c r="V35" s="116">
        <v>0.96</v>
      </c>
      <c r="W35">
        <v>0.96</v>
      </c>
      <c r="X35">
        <v>-60</v>
      </c>
      <c r="Y35">
        <v>0</v>
      </c>
      <c r="Z35">
        <v>0</v>
      </c>
      <c r="AA35">
        <v>-35</v>
      </c>
    </row>
    <row r="36" spans="7:27">
      <c r="G36" t="s">
        <v>78</v>
      </c>
      <c r="H36" s="115">
        <v>16.34</v>
      </c>
      <c r="I36" s="88">
        <v>0</v>
      </c>
      <c r="J36" s="88">
        <v>28.83</v>
      </c>
      <c r="K36" s="88">
        <v>0</v>
      </c>
      <c r="L36" s="88">
        <v>0</v>
      </c>
      <c r="M36" s="116">
        <v>0</v>
      </c>
      <c r="N36" s="115">
        <v>0</v>
      </c>
      <c r="O36" s="88">
        <v>-65</v>
      </c>
      <c r="P36" s="88">
        <v>0</v>
      </c>
      <c r="Q36" s="88">
        <v>0</v>
      </c>
      <c r="R36" s="88">
        <v>0</v>
      </c>
      <c r="S36" s="116">
        <v>0</v>
      </c>
      <c r="U36" s="115">
        <v>-65</v>
      </c>
      <c r="V36" s="116">
        <v>45.17</v>
      </c>
      <c r="W36">
        <v>16.34</v>
      </c>
      <c r="X36">
        <v>-65</v>
      </c>
      <c r="Y36">
        <v>0</v>
      </c>
      <c r="Z36">
        <v>0</v>
      </c>
      <c r="AA36">
        <v>28.83</v>
      </c>
    </row>
    <row r="37" spans="7:27">
      <c r="G37" t="s">
        <v>79</v>
      </c>
      <c r="H37" s="115">
        <v>42.29</v>
      </c>
      <c r="I37" s="88">
        <v>0</v>
      </c>
      <c r="J37" s="88">
        <v>9.61</v>
      </c>
      <c r="K37" s="88">
        <v>0</v>
      </c>
      <c r="L37" s="88">
        <v>19.22</v>
      </c>
      <c r="M37" s="116">
        <v>0</v>
      </c>
      <c r="N37" s="115">
        <v>0</v>
      </c>
      <c r="O37" s="88">
        <v>-85</v>
      </c>
      <c r="P37" s="88">
        <v>0</v>
      </c>
      <c r="Q37" s="88">
        <v>0</v>
      </c>
      <c r="R37" s="88">
        <v>0</v>
      </c>
      <c r="S37" s="116">
        <v>0</v>
      </c>
      <c r="U37" s="115">
        <v>-85</v>
      </c>
      <c r="V37" s="116">
        <v>71.12</v>
      </c>
      <c r="W37">
        <v>42.29</v>
      </c>
      <c r="X37">
        <v>-85</v>
      </c>
      <c r="Y37">
        <v>19.22</v>
      </c>
      <c r="Z37">
        <v>0</v>
      </c>
      <c r="AA37">
        <v>9.61</v>
      </c>
    </row>
    <row r="38" spans="7:27">
      <c r="G38" t="s">
        <v>80</v>
      </c>
      <c r="H38" s="115">
        <v>53.82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-45</v>
      </c>
      <c r="P38" s="88">
        <v>-35</v>
      </c>
      <c r="Q38" s="88">
        <v>0</v>
      </c>
      <c r="R38" s="88">
        <v>0</v>
      </c>
      <c r="S38" s="116">
        <v>0</v>
      </c>
      <c r="U38" s="115">
        <v>-80</v>
      </c>
      <c r="V38" s="116">
        <v>53.82</v>
      </c>
      <c r="W38">
        <v>53.82</v>
      </c>
      <c r="X38">
        <v>-45</v>
      </c>
      <c r="Y38">
        <v>0</v>
      </c>
      <c r="Z38">
        <v>0</v>
      </c>
      <c r="AA38">
        <v>-35</v>
      </c>
    </row>
    <row r="39" spans="7:27">
      <c r="G39" t="s">
        <v>81</v>
      </c>
      <c r="H39" s="115">
        <v>36.520000000000003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-30</v>
      </c>
      <c r="R39" s="88">
        <v>0</v>
      </c>
      <c r="S39" s="116">
        <v>0</v>
      </c>
      <c r="U39" s="115">
        <v>-30</v>
      </c>
      <c r="V39" s="116">
        <v>36.520000000000003</v>
      </c>
      <c r="W39">
        <v>36.520000000000003</v>
      </c>
      <c r="X39">
        <v>0</v>
      </c>
      <c r="Y39">
        <v>0</v>
      </c>
      <c r="Z39">
        <v>-30</v>
      </c>
      <c r="AA39">
        <v>0</v>
      </c>
    </row>
    <row r="40" spans="7:27">
      <c r="G40" t="s">
        <v>82</v>
      </c>
      <c r="H40" s="115">
        <v>31.72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31.72</v>
      </c>
      <c r="W40">
        <v>31.72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33.64</v>
      </c>
      <c r="I41" s="88">
        <v>0</v>
      </c>
      <c r="J41" s="88">
        <v>19.22</v>
      </c>
      <c r="K41" s="88">
        <v>0</v>
      </c>
      <c r="L41" s="88">
        <v>0</v>
      </c>
      <c r="M41" s="116">
        <v>0</v>
      </c>
      <c r="N41" s="115">
        <v>0</v>
      </c>
      <c r="O41" s="88">
        <v>-12</v>
      </c>
      <c r="P41" s="88">
        <v>0</v>
      </c>
      <c r="Q41" s="88">
        <v>0</v>
      </c>
      <c r="R41" s="88">
        <v>0</v>
      </c>
      <c r="S41" s="116">
        <v>0</v>
      </c>
      <c r="U41" s="115">
        <v>-12</v>
      </c>
      <c r="V41" s="116">
        <v>52.86</v>
      </c>
      <c r="W41">
        <v>33.64</v>
      </c>
      <c r="X41">
        <v>-12</v>
      </c>
      <c r="Y41">
        <v>0</v>
      </c>
      <c r="Z41">
        <v>0</v>
      </c>
      <c r="AA41">
        <v>19.22</v>
      </c>
    </row>
    <row r="42" spans="7:27">
      <c r="G42" t="s">
        <v>84</v>
      </c>
      <c r="H42" s="115">
        <v>0</v>
      </c>
      <c r="I42" s="88">
        <v>43.25</v>
      </c>
      <c r="J42" s="88">
        <v>0</v>
      </c>
      <c r="K42" s="88">
        <v>0</v>
      </c>
      <c r="L42" s="88">
        <v>0</v>
      </c>
      <c r="M42" s="116">
        <v>0</v>
      </c>
      <c r="N42" s="115">
        <v>-8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-38</v>
      </c>
      <c r="V42" s="116">
        <v>43.25</v>
      </c>
      <c r="W42">
        <v>-8</v>
      </c>
      <c r="X42">
        <v>43.25</v>
      </c>
      <c r="Y42">
        <v>0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52.86</v>
      </c>
      <c r="J43" s="88">
        <v>0</v>
      </c>
      <c r="K43" s="88">
        <v>0</v>
      </c>
      <c r="L43" s="88">
        <v>24.03</v>
      </c>
      <c r="M43" s="116">
        <v>0</v>
      </c>
      <c r="N43" s="115">
        <v>-19</v>
      </c>
      <c r="O43" s="88">
        <v>0</v>
      </c>
      <c r="P43" s="88">
        <v>0</v>
      </c>
      <c r="Q43" s="88">
        <v>-25</v>
      </c>
      <c r="R43" s="88">
        <v>0</v>
      </c>
      <c r="S43" s="116">
        <v>0</v>
      </c>
      <c r="U43" s="115">
        <v>-44</v>
      </c>
      <c r="V43" s="116">
        <v>76.89</v>
      </c>
      <c r="W43">
        <v>-19</v>
      </c>
      <c r="X43">
        <v>52.86</v>
      </c>
      <c r="Y43">
        <v>24.03</v>
      </c>
      <c r="Z43">
        <v>-25</v>
      </c>
      <c r="AA43">
        <v>0</v>
      </c>
    </row>
    <row r="44" spans="7:27">
      <c r="G44" t="s">
        <v>86</v>
      </c>
      <c r="H44" s="115">
        <v>24.03</v>
      </c>
      <c r="I44" s="88">
        <v>57.66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81.69</v>
      </c>
      <c r="W44">
        <v>24.03</v>
      </c>
      <c r="X44">
        <v>57.66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40.369999999999997</v>
      </c>
      <c r="J45" s="88">
        <v>0</v>
      </c>
      <c r="K45" s="88">
        <v>0</v>
      </c>
      <c r="L45" s="88">
        <v>0</v>
      </c>
      <c r="M45" s="116">
        <v>0</v>
      </c>
      <c r="N45" s="115">
        <v>-45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-45</v>
      </c>
      <c r="V45" s="116">
        <v>40.369999999999997</v>
      </c>
      <c r="W45">
        <v>-45</v>
      </c>
      <c r="X45">
        <v>40.369999999999997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57.67</v>
      </c>
      <c r="J46" s="88">
        <v>0</v>
      </c>
      <c r="K46" s="88">
        <v>0</v>
      </c>
      <c r="L46" s="88">
        <v>0</v>
      </c>
      <c r="M46" s="116">
        <v>0</v>
      </c>
      <c r="N46" s="115">
        <v>-29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-29</v>
      </c>
      <c r="V46" s="116">
        <v>57.67</v>
      </c>
      <c r="W46">
        <v>-29</v>
      </c>
      <c r="X46">
        <v>57.67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52.86</v>
      </c>
      <c r="L47" s="88">
        <v>0</v>
      </c>
      <c r="M47" s="116">
        <v>0</v>
      </c>
      <c r="N47" s="115">
        <v>-71</v>
      </c>
      <c r="O47" s="88">
        <v>0</v>
      </c>
      <c r="P47" s="88">
        <v>-75</v>
      </c>
      <c r="Q47" s="88">
        <v>0</v>
      </c>
      <c r="R47" s="88">
        <v>0</v>
      </c>
      <c r="S47" s="116">
        <v>0</v>
      </c>
      <c r="U47" s="115">
        <v>-146</v>
      </c>
      <c r="V47" s="116">
        <v>52.86</v>
      </c>
      <c r="W47">
        <v>-71</v>
      </c>
      <c r="X47">
        <v>0</v>
      </c>
      <c r="Y47">
        <v>0</v>
      </c>
      <c r="Z47">
        <v>52.86</v>
      </c>
      <c r="AA47">
        <v>-75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57.67</v>
      </c>
      <c r="L48" s="88">
        <v>0</v>
      </c>
      <c r="M48" s="116">
        <v>0</v>
      </c>
      <c r="N48" s="115">
        <v>-52</v>
      </c>
      <c r="O48" s="88">
        <v>0</v>
      </c>
      <c r="P48" s="88">
        <v>-30</v>
      </c>
      <c r="Q48" s="88">
        <v>0</v>
      </c>
      <c r="R48" s="88">
        <v>0</v>
      </c>
      <c r="S48" s="116">
        <v>0</v>
      </c>
      <c r="U48" s="115">
        <v>-82</v>
      </c>
      <c r="V48" s="116">
        <v>57.67</v>
      </c>
      <c r="W48">
        <v>-52</v>
      </c>
      <c r="X48">
        <v>0</v>
      </c>
      <c r="Y48">
        <v>0</v>
      </c>
      <c r="Z48">
        <v>57.67</v>
      </c>
      <c r="AA48">
        <v>-30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57.67</v>
      </c>
      <c r="L49" s="88">
        <v>21.14</v>
      </c>
      <c r="M49" s="116">
        <v>0</v>
      </c>
      <c r="N49" s="115">
        <v>-105</v>
      </c>
      <c r="O49" s="88">
        <v>-35</v>
      </c>
      <c r="P49" s="88">
        <v>-75</v>
      </c>
      <c r="Q49" s="88">
        <v>0</v>
      </c>
      <c r="R49" s="88">
        <v>0</v>
      </c>
      <c r="S49" s="116">
        <v>0</v>
      </c>
      <c r="U49" s="115">
        <v>-215</v>
      </c>
      <c r="V49" s="116">
        <v>78.81</v>
      </c>
      <c r="W49">
        <v>-105</v>
      </c>
      <c r="X49">
        <v>-35</v>
      </c>
      <c r="Y49">
        <v>21.14</v>
      </c>
      <c r="Z49">
        <v>57.67</v>
      </c>
      <c r="AA49">
        <v>-75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62.47</v>
      </c>
      <c r="L50" s="88">
        <v>14.42</v>
      </c>
      <c r="M50" s="116">
        <v>0</v>
      </c>
      <c r="N50" s="115">
        <v>-75</v>
      </c>
      <c r="O50" s="88">
        <v>-50</v>
      </c>
      <c r="P50" s="88">
        <v>-50</v>
      </c>
      <c r="Q50" s="88">
        <v>0</v>
      </c>
      <c r="R50" s="88">
        <v>0</v>
      </c>
      <c r="S50" s="116">
        <v>0</v>
      </c>
      <c r="U50" s="115">
        <v>-175</v>
      </c>
      <c r="V50" s="116">
        <v>76.89</v>
      </c>
      <c r="W50">
        <v>-75</v>
      </c>
      <c r="X50">
        <v>-50</v>
      </c>
      <c r="Y50">
        <v>14.42</v>
      </c>
      <c r="Z50">
        <v>62.47</v>
      </c>
      <c r="AA50">
        <v>-50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15.38</v>
      </c>
      <c r="M51" s="116">
        <v>0</v>
      </c>
      <c r="N51" s="115">
        <v>-70.59</v>
      </c>
      <c r="O51" s="88">
        <v>0</v>
      </c>
      <c r="P51" s="88">
        <v>-80</v>
      </c>
      <c r="Q51" s="88">
        <v>0</v>
      </c>
      <c r="R51" s="88">
        <v>0</v>
      </c>
      <c r="S51" s="116">
        <v>0</v>
      </c>
      <c r="U51" s="115">
        <v>-150.59</v>
      </c>
      <c r="V51" s="116">
        <v>15.38</v>
      </c>
      <c r="W51">
        <v>-70.59</v>
      </c>
      <c r="X51">
        <v>0</v>
      </c>
      <c r="Y51">
        <v>15.38</v>
      </c>
      <c r="Z51">
        <v>0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-55.87</v>
      </c>
      <c r="O52" s="88">
        <v>0</v>
      </c>
      <c r="P52" s="88">
        <v>-40</v>
      </c>
      <c r="Q52" s="88">
        <v>0</v>
      </c>
      <c r="R52" s="88">
        <v>0</v>
      </c>
      <c r="S52" s="116">
        <v>0</v>
      </c>
      <c r="U52" s="115">
        <v>-95.87</v>
      </c>
      <c r="V52" s="116">
        <v>0</v>
      </c>
      <c r="W52">
        <v>-55.87</v>
      </c>
      <c r="X52">
        <v>0</v>
      </c>
      <c r="Y52">
        <v>0</v>
      </c>
      <c r="Z52">
        <v>0</v>
      </c>
      <c r="AA52">
        <v>-40</v>
      </c>
    </row>
    <row r="53" spans="7:27">
      <c r="G53" t="s">
        <v>95</v>
      </c>
      <c r="H53" s="115">
        <v>66.31</v>
      </c>
      <c r="I53" s="88">
        <v>0</v>
      </c>
      <c r="J53" s="88">
        <v>0</v>
      </c>
      <c r="K53" s="88">
        <v>0</v>
      </c>
      <c r="L53" s="88">
        <v>16.34</v>
      </c>
      <c r="M53" s="116">
        <v>0</v>
      </c>
      <c r="N53" s="115">
        <v>0</v>
      </c>
      <c r="O53" s="88">
        <v>-50</v>
      </c>
      <c r="P53" s="88">
        <v>-90</v>
      </c>
      <c r="Q53" s="88">
        <v>0</v>
      </c>
      <c r="R53" s="88">
        <v>0</v>
      </c>
      <c r="S53" s="116">
        <v>0</v>
      </c>
      <c r="U53" s="115">
        <v>-140</v>
      </c>
      <c r="V53" s="116">
        <v>82.65</v>
      </c>
      <c r="W53">
        <v>66.31</v>
      </c>
      <c r="X53">
        <v>-50</v>
      </c>
      <c r="Y53">
        <v>16.34</v>
      </c>
      <c r="Z53">
        <v>0</v>
      </c>
      <c r="AA53">
        <v>-90</v>
      </c>
    </row>
    <row r="54" spans="7:27">
      <c r="G54" t="s">
        <v>96</v>
      </c>
      <c r="H54" s="115">
        <v>17.3</v>
      </c>
      <c r="I54" s="88">
        <v>0</v>
      </c>
      <c r="J54" s="88">
        <v>0</v>
      </c>
      <c r="K54" s="88">
        <v>0</v>
      </c>
      <c r="L54" s="88">
        <v>16.34</v>
      </c>
      <c r="M54" s="116">
        <v>0</v>
      </c>
      <c r="N54" s="115">
        <v>0</v>
      </c>
      <c r="O54" s="88">
        <v>-47</v>
      </c>
      <c r="P54" s="88">
        <v>-60</v>
      </c>
      <c r="Q54" s="88">
        <v>0</v>
      </c>
      <c r="R54" s="88">
        <v>0</v>
      </c>
      <c r="S54" s="116">
        <v>0</v>
      </c>
      <c r="U54" s="115">
        <v>-107</v>
      </c>
      <c r="V54" s="116">
        <v>33.64</v>
      </c>
      <c r="W54">
        <v>17.3</v>
      </c>
      <c r="X54">
        <v>-47</v>
      </c>
      <c r="Y54">
        <v>16.34</v>
      </c>
      <c r="Z54">
        <v>0</v>
      </c>
      <c r="AA54">
        <v>-60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20.18</v>
      </c>
      <c r="M55" s="116">
        <v>0</v>
      </c>
      <c r="N55" s="115">
        <v>-62</v>
      </c>
      <c r="O55" s="88">
        <v>-60</v>
      </c>
      <c r="P55" s="88">
        <v>-140</v>
      </c>
      <c r="Q55" s="88">
        <v>0</v>
      </c>
      <c r="R55" s="88">
        <v>0</v>
      </c>
      <c r="S55" s="116">
        <v>0</v>
      </c>
      <c r="U55" s="115">
        <v>-262</v>
      </c>
      <c r="V55" s="116">
        <v>20.18</v>
      </c>
      <c r="W55">
        <v>-62</v>
      </c>
      <c r="X55">
        <v>-60</v>
      </c>
      <c r="Y55">
        <v>20.18</v>
      </c>
      <c r="Z55">
        <v>0</v>
      </c>
      <c r="AA55">
        <v>-140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13.46</v>
      </c>
      <c r="M56" s="116">
        <v>0</v>
      </c>
      <c r="N56" s="115">
        <v>-52</v>
      </c>
      <c r="O56" s="88">
        <v>-35</v>
      </c>
      <c r="P56" s="88">
        <v>-160</v>
      </c>
      <c r="Q56" s="88">
        <v>0</v>
      </c>
      <c r="R56" s="88">
        <v>0</v>
      </c>
      <c r="S56" s="116">
        <v>0</v>
      </c>
      <c r="U56" s="115">
        <v>-247</v>
      </c>
      <c r="V56" s="116">
        <v>13.46</v>
      </c>
      <c r="W56">
        <v>-52</v>
      </c>
      <c r="X56">
        <v>-35</v>
      </c>
      <c r="Y56">
        <v>13.46</v>
      </c>
      <c r="Z56">
        <v>0</v>
      </c>
      <c r="AA56">
        <v>-160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3.84</v>
      </c>
      <c r="M57" s="116">
        <v>0</v>
      </c>
      <c r="N57" s="115">
        <v>0</v>
      </c>
      <c r="O57" s="88">
        <v>-60</v>
      </c>
      <c r="P57" s="88">
        <v>-150</v>
      </c>
      <c r="Q57" s="88">
        <v>0</v>
      </c>
      <c r="R57" s="88">
        <v>0</v>
      </c>
      <c r="S57" s="116">
        <v>0</v>
      </c>
      <c r="U57" s="115">
        <v>-210</v>
      </c>
      <c r="V57" s="116">
        <v>3.84</v>
      </c>
      <c r="W57">
        <v>0</v>
      </c>
      <c r="X57">
        <v>-60</v>
      </c>
      <c r="Y57">
        <v>3.84</v>
      </c>
      <c r="Z57">
        <v>0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5.77</v>
      </c>
      <c r="M58" s="116">
        <v>0</v>
      </c>
      <c r="N58" s="115">
        <v>0</v>
      </c>
      <c r="O58" s="88">
        <v>-25</v>
      </c>
      <c r="P58" s="88">
        <v>-90</v>
      </c>
      <c r="Q58" s="88">
        <v>0</v>
      </c>
      <c r="R58" s="88">
        <v>0</v>
      </c>
      <c r="S58" s="116">
        <v>0</v>
      </c>
      <c r="U58" s="115">
        <v>-115</v>
      </c>
      <c r="V58" s="116">
        <v>5.77</v>
      </c>
      <c r="W58">
        <v>0</v>
      </c>
      <c r="X58">
        <v>-25</v>
      </c>
      <c r="Y58">
        <v>5.77</v>
      </c>
      <c r="Z58">
        <v>0</v>
      </c>
      <c r="AA58">
        <v>-90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4.8099999999999996</v>
      </c>
      <c r="M59" s="116">
        <v>0</v>
      </c>
      <c r="N59" s="115">
        <v>-28</v>
      </c>
      <c r="O59" s="88">
        <v>-60</v>
      </c>
      <c r="P59" s="88">
        <v>-100</v>
      </c>
      <c r="Q59" s="88">
        <v>0</v>
      </c>
      <c r="R59" s="88">
        <v>0</v>
      </c>
      <c r="S59" s="116">
        <v>0</v>
      </c>
      <c r="U59" s="115">
        <v>-188</v>
      </c>
      <c r="V59" s="116">
        <v>4.8099999999999996</v>
      </c>
      <c r="W59">
        <v>-28</v>
      </c>
      <c r="X59">
        <v>-60</v>
      </c>
      <c r="Y59">
        <v>4.8099999999999996</v>
      </c>
      <c r="Z59">
        <v>0</v>
      </c>
      <c r="AA59">
        <v>-100</v>
      </c>
    </row>
    <row r="60" spans="7:27">
      <c r="G60" t="s">
        <v>102</v>
      </c>
      <c r="H60" s="115">
        <v>12.49</v>
      </c>
      <c r="I60" s="88">
        <v>0</v>
      </c>
      <c r="J60" s="88">
        <v>0</v>
      </c>
      <c r="K60" s="88">
        <v>0</v>
      </c>
      <c r="L60" s="88">
        <v>4.8099999999999996</v>
      </c>
      <c r="M60" s="116">
        <v>0</v>
      </c>
      <c r="N60" s="115">
        <v>0</v>
      </c>
      <c r="O60" s="88">
        <v>-35</v>
      </c>
      <c r="P60" s="88">
        <v>-55</v>
      </c>
      <c r="Q60" s="88">
        <v>0</v>
      </c>
      <c r="R60" s="88">
        <v>0</v>
      </c>
      <c r="S60" s="116">
        <v>0</v>
      </c>
      <c r="U60" s="115">
        <v>-90</v>
      </c>
      <c r="V60" s="116">
        <v>17.3</v>
      </c>
      <c r="W60">
        <v>12.49</v>
      </c>
      <c r="X60">
        <v>-35</v>
      </c>
      <c r="Y60">
        <v>4.8099999999999996</v>
      </c>
      <c r="Z60">
        <v>0</v>
      </c>
      <c r="AA60">
        <v>-55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8.65</v>
      </c>
      <c r="M61" s="116">
        <v>0</v>
      </c>
      <c r="N61" s="115">
        <v>-91</v>
      </c>
      <c r="O61" s="88">
        <v>-50</v>
      </c>
      <c r="P61" s="88">
        <v>-80</v>
      </c>
      <c r="Q61" s="88">
        <v>0</v>
      </c>
      <c r="R61" s="88">
        <v>0</v>
      </c>
      <c r="S61" s="116">
        <v>0</v>
      </c>
      <c r="U61" s="115">
        <v>-221</v>
      </c>
      <c r="V61" s="116">
        <v>8.65</v>
      </c>
      <c r="W61">
        <v>-91</v>
      </c>
      <c r="X61">
        <v>-50</v>
      </c>
      <c r="Y61">
        <v>8.65</v>
      </c>
      <c r="Z61">
        <v>0</v>
      </c>
      <c r="AA61">
        <v>-80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0.96</v>
      </c>
      <c r="M62" s="116">
        <v>0</v>
      </c>
      <c r="N62" s="115">
        <v>-93</v>
      </c>
      <c r="O62" s="88">
        <v>-55</v>
      </c>
      <c r="P62" s="88">
        <v>-55</v>
      </c>
      <c r="Q62" s="88">
        <v>0</v>
      </c>
      <c r="R62" s="88">
        <v>0</v>
      </c>
      <c r="S62" s="116">
        <v>0</v>
      </c>
      <c r="U62" s="115">
        <v>-203</v>
      </c>
      <c r="V62" s="116">
        <v>0.96</v>
      </c>
      <c r="W62">
        <v>-93</v>
      </c>
      <c r="X62">
        <v>-55</v>
      </c>
      <c r="Y62">
        <v>0.96</v>
      </c>
      <c r="Z62">
        <v>0</v>
      </c>
      <c r="AA62">
        <v>-55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2.88</v>
      </c>
      <c r="M63" s="116">
        <v>0</v>
      </c>
      <c r="N63" s="115">
        <v>-46</v>
      </c>
      <c r="O63" s="88">
        <v>-70</v>
      </c>
      <c r="P63" s="88">
        <v>-120</v>
      </c>
      <c r="Q63" s="88">
        <v>0</v>
      </c>
      <c r="R63" s="88">
        <v>0</v>
      </c>
      <c r="S63" s="116">
        <v>0</v>
      </c>
      <c r="U63" s="115">
        <v>-236</v>
      </c>
      <c r="V63" s="116">
        <v>2.88</v>
      </c>
      <c r="W63">
        <v>-46</v>
      </c>
      <c r="X63">
        <v>-70</v>
      </c>
      <c r="Y63">
        <v>2.88</v>
      </c>
      <c r="Z63">
        <v>0</v>
      </c>
      <c r="AA63">
        <v>-120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1.92</v>
      </c>
      <c r="M64" s="116">
        <v>0</v>
      </c>
      <c r="N64" s="115">
        <v>-30</v>
      </c>
      <c r="O64" s="88">
        <v>-25</v>
      </c>
      <c r="P64" s="88">
        <v>-65</v>
      </c>
      <c r="Q64" s="88">
        <v>0</v>
      </c>
      <c r="R64" s="88">
        <v>0</v>
      </c>
      <c r="S64" s="116">
        <v>0</v>
      </c>
      <c r="U64" s="115">
        <v>-120</v>
      </c>
      <c r="V64" s="116">
        <v>1.92</v>
      </c>
      <c r="W64">
        <v>-30</v>
      </c>
      <c r="X64">
        <v>-25</v>
      </c>
      <c r="Y64">
        <v>1.92</v>
      </c>
      <c r="Z64">
        <v>0</v>
      </c>
      <c r="AA64">
        <v>-65</v>
      </c>
    </row>
    <row r="65" spans="7:27">
      <c r="G65" t="s">
        <v>107</v>
      </c>
      <c r="H65" s="115">
        <v>28.83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0</v>
      </c>
      <c r="O65" s="88">
        <v>-50</v>
      </c>
      <c r="P65" s="88">
        <v>-95</v>
      </c>
      <c r="Q65" s="88">
        <v>0</v>
      </c>
      <c r="R65" s="88">
        <v>0</v>
      </c>
      <c r="S65" s="116">
        <v>0</v>
      </c>
      <c r="U65" s="115">
        <v>-145</v>
      </c>
      <c r="V65" s="116">
        <v>29.79</v>
      </c>
      <c r="W65">
        <v>28.83</v>
      </c>
      <c r="X65">
        <v>-50</v>
      </c>
      <c r="Y65">
        <v>0.96</v>
      </c>
      <c r="Z65">
        <v>0</v>
      </c>
      <c r="AA65">
        <v>-95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0.96</v>
      </c>
      <c r="M66" s="116">
        <v>0</v>
      </c>
      <c r="N66" s="115">
        <v>-31</v>
      </c>
      <c r="O66" s="88">
        <v>-45</v>
      </c>
      <c r="P66" s="88">
        <v>-60</v>
      </c>
      <c r="Q66" s="88">
        <v>0</v>
      </c>
      <c r="R66" s="88">
        <v>0</v>
      </c>
      <c r="S66" s="116">
        <v>0</v>
      </c>
      <c r="U66" s="115">
        <v>-136</v>
      </c>
      <c r="V66" s="116">
        <v>0.96</v>
      </c>
      <c r="W66">
        <v>-31</v>
      </c>
      <c r="X66">
        <v>-45</v>
      </c>
      <c r="Y66">
        <v>0.96</v>
      </c>
      <c r="Z66">
        <v>0</v>
      </c>
      <c r="AA66">
        <v>-60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2.88</v>
      </c>
      <c r="M67" s="116">
        <v>0</v>
      </c>
      <c r="N67" s="115">
        <v>-18</v>
      </c>
      <c r="O67" s="88">
        <v>-70</v>
      </c>
      <c r="P67" s="88">
        <v>-90</v>
      </c>
      <c r="Q67" s="88">
        <v>-20</v>
      </c>
      <c r="R67" s="88">
        <v>0</v>
      </c>
      <c r="S67" s="116">
        <v>0</v>
      </c>
      <c r="U67" s="115">
        <v>-198</v>
      </c>
      <c r="V67" s="116">
        <v>2.88</v>
      </c>
      <c r="W67">
        <v>-18</v>
      </c>
      <c r="X67">
        <v>-70</v>
      </c>
      <c r="Y67">
        <v>2.88</v>
      </c>
      <c r="Z67">
        <v>-20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-14</v>
      </c>
      <c r="O68" s="88">
        <v>-40</v>
      </c>
      <c r="P68" s="88">
        <v>-60</v>
      </c>
      <c r="Q68" s="88">
        <v>-20</v>
      </c>
      <c r="R68" s="88">
        <v>-4</v>
      </c>
      <c r="S68" s="116">
        <v>0</v>
      </c>
      <c r="U68" s="115">
        <v>-138</v>
      </c>
      <c r="V68" s="116">
        <v>0</v>
      </c>
      <c r="W68">
        <v>-14</v>
      </c>
      <c r="X68">
        <v>-40</v>
      </c>
      <c r="Y68">
        <v>-4</v>
      </c>
      <c r="Z68">
        <v>-20</v>
      </c>
      <c r="AA68">
        <v>-60</v>
      </c>
    </row>
    <row r="69" spans="7:27">
      <c r="G69" t="s">
        <v>111</v>
      </c>
      <c r="H69" s="115">
        <v>63.43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-135</v>
      </c>
      <c r="P69" s="88">
        <v>-20</v>
      </c>
      <c r="Q69" s="88">
        <v>-20</v>
      </c>
      <c r="R69" s="88">
        <v>0</v>
      </c>
      <c r="S69" s="116">
        <v>0</v>
      </c>
      <c r="U69" s="115">
        <v>-175</v>
      </c>
      <c r="V69" s="116">
        <v>63.43</v>
      </c>
      <c r="W69">
        <v>63.43</v>
      </c>
      <c r="X69">
        <v>-135</v>
      </c>
      <c r="Y69">
        <v>0</v>
      </c>
      <c r="Z69">
        <v>-20</v>
      </c>
      <c r="AA69">
        <v>-20</v>
      </c>
    </row>
    <row r="70" spans="7:27">
      <c r="G70" t="s">
        <v>112</v>
      </c>
      <c r="H70" s="115">
        <v>22.11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-120</v>
      </c>
      <c r="P70" s="88">
        <v>-20</v>
      </c>
      <c r="Q70" s="88">
        <v>-20</v>
      </c>
      <c r="R70" s="88">
        <v>0</v>
      </c>
      <c r="S70" s="116">
        <v>0</v>
      </c>
      <c r="U70" s="115">
        <v>-160</v>
      </c>
      <c r="V70" s="116">
        <v>22.11</v>
      </c>
      <c r="W70">
        <v>22.11</v>
      </c>
      <c r="X70">
        <v>-120</v>
      </c>
      <c r="Y70">
        <v>0</v>
      </c>
      <c r="Z70">
        <v>-20</v>
      </c>
      <c r="AA70">
        <v>-20</v>
      </c>
    </row>
    <row r="71" spans="7:27">
      <c r="G71" t="s">
        <v>113</v>
      </c>
      <c r="H71" s="115">
        <v>7.69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-153</v>
      </c>
      <c r="P71" s="88">
        <v>-65</v>
      </c>
      <c r="Q71" s="88">
        <v>-20</v>
      </c>
      <c r="R71" s="88">
        <v>0</v>
      </c>
      <c r="S71" s="116">
        <v>0</v>
      </c>
      <c r="U71" s="115">
        <v>-238</v>
      </c>
      <c r="V71" s="116">
        <v>7.69</v>
      </c>
      <c r="W71">
        <v>7.69</v>
      </c>
      <c r="X71">
        <v>-153</v>
      </c>
      <c r="Y71">
        <v>0</v>
      </c>
      <c r="Z71">
        <v>-20</v>
      </c>
      <c r="AA71">
        <v>-65</v>
      </c>
    </row>
    <row r="72" spans="7:27">
      <c r="G72" t="s">
        <v>114</v>
      </c>
      <c r="H72" s="115">
        <v>13.46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-136</v>
      </c>
      <c r="P72" s="88">
        <v>0</v>
      </c>
      <c r="Q72" s="88">
        <v>-20</v>
      </c>
      <c r="R72" s="88">
        <v>0</v>
      </c>
      <c r="S72" s="116">
        <v>0</v>
      </c>
      <c r="U72" s="115">
        <v>-156</v>
      </c>
      <c r="V72" s="116">
        <v>13.46</v>
      </c>
      <c r="W72">
        <v>13.46</v>
      </c>
      <c r="X72">
        <v>-136</v>
      </c>
      <c r="Y72">
        <v>0</v>
      </c>
      <c r="Z72">
        <v>-20</v>
      </c>
      <c r="AA72">
        <v>0</v>
      </c>
    </row>
    <row r="73" spans="7:27">
      <c r="G73" t="s">
        <v>115</v>
      </c>
      <c r="H73" s="115">
        <v>23.07</v>
      </c>
      <c r="I73" s="88">
        <v>0</v>
      </c>
      <c r="J73" s="88">
        <v>0</v>
      </c>
      <c r="K73" s="88">
        <v>0</v>
      </c>
      <c r="L73" s="88">
        <v>7.69</v>
      </c>
      <c r="M73" s="116">
        <v>0</v>
      </c>
      <c r="N73" s="115">
        <v>0</v>
      </c>
      <c r="O73" s="88">
        <v>-40</v>
      </c>
      <c r="P73" s="88">
        <v>-30</v>
      </c>
      <c r="Q73" s="88">
        <v>-20</v>
      </c>
      <c r="R73" s="88">
        <v>0</v>
      </c>
      <c r="S73" s="116">
        <v>0</v>
      </c>
      <c r="U73" s="115">
        <v>-90</v>
      </c>
      <c r="V73" s="116">
        <v>30.76</v>
      </c>
      <c r="W73">
        <v>23.07</v>
      </c>
      <c r="X73">
        <v>-40</v>
      </c>
      <c r="Y73">
        <v>7.69</v>
      </c>
      <c r="Z73">
        <v>-20</v>
      </c>
      <c r="AA73">
        <v>-30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-49</v>
      </c>
      <c r="O74" s="88">
        <v>-40</v>
      </c>
      <c r="P74" s="88">
        <v>-30</v>
      </c>
      <c r="Q74" s="88">
        <v>-20</v>
      </c>
      <c r="R74" s="88">
        <v>0</v>
      </c>
      <c r="S74" s="116">
        <v>0</v>
      </c>
      <c r="U74" s="115">
        <v>-139</v>
      </c>
      <c r="V74" s="116">
        <v>0</v>
      </c>
      <c r="W74">
        <v>-49</v>
      </c>
      <c r="X74">
        <v>-40</v>
      </c>
      <c r="Y74">
        <v>0</v>
      </c>
      <c r="Z74">
        <v>-20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-110</v>
      </c>
      <c r="P75" s="88">
        <v>0</v>
      </c>
      <c r="Q75" s="88">
        <v>-75</v>
      </c>
      <c r="R75" s="88">
        <v>0</v>
      </c>
      <c r="S75" s="116">
        <v>0</v>
      </c>
      <c r="U75" s="115">
        <v>-185</v>
      </c>
      <c r="V75" s="116">
        <v>0</v>
      </c>
      <c r="W75">
        <v>0</v>
      </c>
      <c r="X75">
        <v>-110</v>
      </c>
      <c r="Y75">
        <v>0</v>
      </c>
      <c r="Z75">
        <v>-75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-77</v>
      </c>
      <c r="P76" s="88">
        <v>-60</v>
      </c>
      <c r="Q76" s="88">
        <v>-20</v>
      </c>
      <c r="R76" s="88">
        <v>0</v>
      </c>
      <c r="S76" s="116">
        <v>0</v>
      </c>
      <c r="U76" s="115">
        <v>-157</v>
      </c>
      <c r="V76" s="116">
        <v>0</v>
      </c>
      <c r="W76">
        <v>0</v>
      </c>
      <c r="X76">
        <v>-77</v>
      </c>
      <c r="Y76">
        <v>0</v>
      </c>
      <c r="Z76">
        <v>-20</v>
      </c>
      <c r="AA76">
        <v>-60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-75</v>
      </c>
      <c r="P77" s="88">
        <v>-60</v>
      </c>
      <c r="Q77" s="88">
        <v>-20</v>
      </c>
      <c r="R77" s="88">
        <v>0</v>
      </c>
      <c r="S77" s="116">
        <v>0</v>
      </c>
      <c r="U77" s="115">
        <v>-155</v>
      </c>
      <c r="V77" s="116">
        <v>0</v>
      </c>
      <c r="W77">
        <v>0</v>
      </c>
      <c r="X77">
        <v>-75</v>
      </c>
      <c r="Y77">
        <v>0</v>
      </c>
      <c r="Z77">
        <v>-20</v>
      </c>
      <c r="AA77">
        <v>-60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-93</v>
      </c>
      <c r="P78" s="88">
        <v>-20</v>
      </c>
      <c r="Q78" s="88">
        <v>-10</v>
      </c>
      <c r="R78" s="88">
        <v>0</v>
      </c>
      <c r="S78" s="116">
        <v>0</v>
      </c>
      <c r="U78" s="115">
        <v>-123</v>
      </c>
      <c r="V78" s="116">
        <v>0</v>
      </c>
      <c r="W78">
        <v>0</v>
      </c>
      <c r="X78">
        <v>-93</v>
      </c>
      <c r="Y78">
        <v>0</v>
      </c>
      <c r="Z78">
        <v>-10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14.42</v>
      </c>
      <c r="M79" s="116">
        <v>0</v>
      </c>
      <c r="N79" s="115">
        <v>-65</v>
      </c>
      <c r="O79" s="88">
        <v>-85</v>
      </c>
      <c r="P79" s="88">
        <v>-60</v>
      </c>
      <c r="Q79" s="88">
        <v>0</v>
      </c>
      <c r="R79" s="88">
        <v>0</v>
      </c>
      <c r="S79" s="116">
        <v>0</v>
      </c>
      <c r="U79" s="115">
        <v>-210</v>
      </c>
      <c r="V79" s="116">
        <v>14.42</v>
      </c>
      <c r="W79">
        <v>-65</v>
      </c>
      <c r="X79">
        <v>-85</v>
      </c>
      <c r="Y79">
        <v>14.42</v>
      </c>
      <c r="Z79">
        <v>0</v>
      </c>
      <c r="AA79">
        <v>-60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-81</v>
      </c>
      <c r="O80" s="88">
        <v>-27</v>
      </c>
      <c r="P80" s="88">
        <v>-105</v>
      </c>
      <c r="Q80" s="88">
        <v>0</v>
      </c>
      <c r="R80" s="88">
        <v>0</v>
      </c>
      <c r="S80" s="116">
        <v>0</v>
      </c>
      <c r="U80" s="115">
        <v>-213</v>
      </c>
      <c r="V80" s="116">
        <v>0</v>
      </c>
      <c r="W80">
        <v>-81</v>
      </c>
      <c r="X80">
        <v>-27</v>
      </c>
      <c r="Y80">
        <v>0</v>
      </c>
      <c r="Z80">
        <v>0</v>
      </c>
      <c r="AA80">
        <v>-105</v>
      </c>
    </row>
    <row r="81" spans="7:27">
      <c r="G81" t="s">
        <v>123</v>
      </c>
      <c r="H81" s="115">
        <v>42.29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-98</v>
      </c>
      <c r="P81" s="88">
        <v>-35</v>
      </c>
      <c r="Q81" s="88">
        <v>0</v>
      </c>
      <c r="R81" s="88">
        <v>0</v>
      </c>
      <c r="S81" s="116">
        <v>0</v>
      </c>
      <c r="U81" s="115">
        <v>-133</v>
      </c>
      <c r="V81" s="116">
        <v>42.29</v>
      </c>
      <c r="W81">
        <v>42.29</v>
      </c>
      <c r="X81">
        <v>-98</v>
      </c>
      <c r="Y81">
        <v>0</v>
      </c>
      <c r="Z81">
        <v>0</v>
      </c>
      <c r="AA81">
        <v>-35</v>
      </c>
    </row>
    <row r="82" spans="7:27">
      <c r="G82" t="s">
        <v>124</v>
      </c>
      <c r="H82" s="115">
        <v>19.22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-104</v>
      </c>
      <c r="P82" s="88">
        <v>-90</v>
      </c>
      <c r="Q82" s="88">
        <v>0</v>
      </c>
      <c r="R82" s="88">
        <v>0</v>
      </c>
      <c r="S82" s="116">
        <v>0</v>
      </c>
      <c r="U82" s="115">
        <v>-194</v>
      </c>
      <c r="V82" s="116">
        <v>19.22</v>
      </c>
      <c r="W82">
        <v>19.22</v>
      </c>
      <c r="X82">
        <v>-104</v>
      </c>
      <c r="Y82">
        <v>0</v>
      </c>
      <c r="Z82">
        <v>0</v>
      </c>
      <c r="AA82">
        <v>-90</v>
      </c>
    </row>
    <row r="83" spans="7:27">
      <c r="G83" t="s">
        <v>125</v>
      </c>
      <c r="H83" s="115">
        <v>24.03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-10</v>
      </c>
      <c r="Q83" s="88">
        <v>0</v>
      </c>
      <c r="R83" s="88">
        <v>0</v>
      </c>
      <c r="S83" s="116">
        <v>0</v>
      </c>
      <c r="U83" s="115">
        <v>-10</v>
      </c>
      <c r="V83" s="116">
        <v>24.03</v>
      </c>
      <c r="W83">
        <v>24.03</v>
      </c>
      <c r="X83">
        <v>0</v>
      </c>
      <c r="Y83">
        <v>0</v>
      </c>
      <c r="Z83">
        <v>0</v>
      </c>
      <c r="AA83">
        <v>-10</v>
      </c>
    </row>
    <row r="84" spans="7:27">
      <c r="G84" t="s">
        <v>126</v>
      </c>
      <c r="H84" s="115">
        <v>19.22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19.22</v>
      </c>
      <c r="W84">
        <v>19.22</v>
      </c>
      <c r="X84">
        <v>0</v>
      </c>
      <c r="Y84">
        <v>0</v>
      </c>
      <c r="Z84">
        <v>0</v>
      </c>
      <c r="AA84">
        <v>-10</v>
      </c>
    </row>
    <row r="85" spans="7:27">
      <c r="G85" t="s">
        <v>127</v>
      </c>
      <c r="H85" s="115">
        <v>28.83</v>
      </c>
      <c r="I85" s="88">
        <v>0</v>
      </c>
      <c r="J85" s="88">
        <v>0</v>
      </c>
      <c r="K85" s="88">
        <v>0</v>
      </c>
      <c r="L85" s="88">
        <v>15.38</v>
      </c>
      <c r="M85" s="116">
        <v>0</v>
      </c>
      <c r="N85" s="115">
        <v>0</v>
      </c>
      <c r="O85" s="88">
        <v>0</v>
      </c>
      <c r="P85" s="88">
        <v>-50</v>
      </c>
      <c r="Q85" s="88">
        <v>0</v>
      </c>
      <c r="R85" s="88">
        <v>0</v>
      </c>
      <c r="S85" s="116">
        <v>0</v>
      </c>
      <c r="U85" s="115">
        <v>-50</v>
      </c>
      <c r="V85" s="116">
        <v>44.21</v>
      </c>
      <c r="W85">
        <v>28.83</v>
      </c>
      <c r="X85">
        <v>0</v>
      </c>
      <c r="Y85">
        <v>15.38</v>
      </c>
      <c r="Z85">
        <v>0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6.73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-10</v>
      </c>
      <c r="V86" s="116">
        <v>6.73</v>
      </c>
      <c r="W86">
        <v>0</v>
      </c>
      <c r="X86">
        <v>0</v>
      </c>
      <c r="Y86">
        <v>6.73</v>
      </c>
      <c r="Z86">
        <v>0</v>
      </c>
      <c r="AA86">
        <v>-10</v>
      </c>
    </row>
    <row r="87" spans="7:27">
      <c r="G87" t="s">
        <v>129</v>
      </c>
      <c r="H87" s="115">
        <v>59.59</v>
      </c>
      <c r="I87" s="88">
        <v>9.61</v>
      </c>
      <c r="J87" s="88">
        <v>0</v>
      </c>
      <c r="K87" s="88">
        <v>0</v>
      </c>
      <c r="L87" s="88">
        <v>9.61</v>
      </c>
      <c r="M87" s="116">
        <v>0</v>
      </c>
      <c r="N87" s="115">
        <v>0</v>
      </c>
      <c r="O87" s="88">
        <v>0</v>
      </c>
      <c r="P87" s="88">
        <v>-25</v>
      </c>
      <c r="Q87" s="88">
        <v>0</v>
      </c>
      <c r="R87" s="88">
        <v>0</v>
      </c>
      <c r="S87" s="116">
        <v>0</v>
      </c>
      <c r="U87" s="115">
        <v>-25</v>
      </c>
      <c r="V87" s="116">
        <v>78.81</v>
      </c>
      <c r="W87">
        <v>59.59</v>
      </c>
      <c r="X87">
        <v>9.61</v>
      </c>
      <c r="Y87">
        <v>9.61</v>
      </c>
      <c r="Z87">
        <v>0</v>
      </c>
      <c r="AA87">
        <v>-25</v>
      </c>
    </row>
    <row r="88" spans="7:27">
      <c r="G88" t="s">
        <v>130</v>
      </c>
      <c r="H88" s="115">
        <v>31.72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-25</v>
      </c>
      <c r="Q88" s="88">
        <v>0</v>
      </c>
      <c r="R88" s="88">
        <v>0</v>
      </c>
      <c r="S88" s="116">
        <v>0</v>
      </c>
      <c r="U88" s="115">
        <v>-25</v>
      </c>
      <c r="V88" s="116">
        <v>31.72</v>
      </c>
      <c r="W88">
        <v>31.72</v>
      </c>
      <c r="X88">
        <v>0</v>
      </c>
      <c r="Y88">
        <v>0</v>
      </c>
      <c r="Z88">
        <v>0</v>
      </c>
      <c r="AA88">
        <v>-25</v>
      </c>
    </row>
    <row r="89" spans="7:27">
      <c r="G89" t="s">
        <v>131</v>
      </c>
      <c r="H89" s="115">
        <v>31.72</v>
      </c>
      <c r="I89" s="88">
        <v>0</v>
      </c>
      <c r="J89" s="88">
        <v>0</v>
      </c>
      <c r="K89" s="88">
        <v>0</v>
      </c>
      <c r="L89" s="88">
        <v>7.69</v>
      </c>
      <c r="M89" s="116">
        <v>0</v>
      </c>
      <c r="N89" s="115">
        <v>0</v>
      </c>
      <c r="O89" s="88">
        <v>-15</v>
      </c>
      <c r="P89" s="88">
        <v>-75</v>
      </c>
      <c r="Q89" s="88">
        <v>0</v>
      </c>
      <c r="R89" s="88">
        <v>0</v>
      </c>
      <c r="S89" s="116">
        <v>0</v>
      </c>
      <c r="U89" s="115">
        <v>-90</v>
      </c>
      <c r="V89" s="116">
        <v>39.409999999999997</v>
      </c>
      <c r="W89">
        <v>31.72</v>
      </c>
      <c r="X89">
        <v>-15</v>
      </c>
      <c r="Y89">
        <v>7.69</v>
      </c>
      <c r="Z89">
        <v>0</v>
      </c>
      <c r="AA89">
        <v>-75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5.77</v>
      </c>
      <c r="M90" s="116">
        <v>0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5.77</v>
      </c>
      <c r="W90">
        <v>0</v>
      </c>
      <c r="X90">
        <v>-10</v>
      </c>
      <c r="Y90">
        <v>5.77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9.61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9.61</v>
      </c>
      <c r="W91">
        <v>0</v>
      </c>
      <c r="X91">
        <v>0</v>
      </c>
      <c r="Y91">
        <v>9.61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9.61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-45</v>
      </c>
      <c r="Q92" s="88">
        <v>0</v>
      </c>
      <c r="R92" s="88">
        <v>0</v>
      </c>
      <c r="S92" s="116">
        <v>0</v>
      </c>
      <c r="U92" s="115">
        <v>-45</v>
      </c>
      <c r="V92" s="116">
        <v>9.61</v>
      </c>
      <c r="W92">
        <v>0</v>
      </c>
      <c r="X92">
        <v>9.61</v>
      </c>
      <c r="Y92">
        <v>0</v>
      </c>
      <c r="Z92">
        <v>0</v>
      </c>
      <c r="AA92">
        <v>-45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1.92</v>
      </c>
      <c r="M93" s="116">
        <v>0</v>
      </c>
      <c r="N93" s="115">
        <v>-12</v>
      </c>
      <c r="O93" s="88">
        <v>-5</v>
      </c>
      <c r="P93" s="88">
        <v>0</v>
      </c>
      <c r="Q93" s="88">
        <v>0</v>
      </c>
      <c r="R93" s="88">
        <v>0</v>
      </c>
      <c r="S93" s="116">
        <v>0</v>
      </c>
      <c r="U93" s="115">
        <v>-17</v>
      </c>
      <c r="V93" s="116">
        <v>1.92</v>
      </c>
      <c r="W93">
        <v>-12</v>
      </c>
      <c r="X93">
        <v>-5</v>
      </c>
      <c r="Y93">
        <v>1.92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-5</v>
      </c>
      <c r="P94" s="88">
        <v>0</v>
      </c>
      <c r="Q94" s="88">
        <v>0</v>
      </c>
      <c r="R94" s="88">
        <v>0</v>
      </c>
      <c r="S94" s="116">
        <v>0</v>
      </c>
      <c r="U94" s="115">
        <v>-5</v>
      </c>
      <c r="V94" s="116">
        <v>0</v>
      </c>
      <c r="W94">
        <v>0</v>
      </c>
      <c r="X94">
        <v>-5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>
        <v>-50</v>
      </c>
      <c r="V95" s="116">
        <v>0</v>
      </c>
      <c r="W95">
        <v>0</v>
      </c>
      <c r="X95">
        <v>0</v>
      </c>
      <c r="Y95">
        <v>0</v>
      </c>
      <c r="Z95">
        <v>0</v>
      </c>
      <c r="AA95">
        <v>-50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-40</v>
      </c>
      <c r="V96" s="116">
        <v>0</v>
      </c>
      <c r="W96">
        <v>0</v>
      </c>
      <c r="X96">
        <v>0</v>
      </c>
      <c r="Y96">
        <v>0</v>
      </c>
      <c r="Z96">
        <v>0</v>
      </c>
      <c r="AA96">
        <v>-40</v>
      </c>
    </row>
    <row r="97" spans="1:83">
      <c r="G97" t="s">
        <v>139</v>
      </c>
      <c r="H97" s="115">
        <v>0.96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-32</v>
      </c>
      <c r="P97" s="88">
        <v>-50</v>
      </c>
      <c r="Q97" s="88">
        <v>0</v>
      </c>
      <c r="R97" s="88">
        <v>0</v>
      </c>
      <c r="S97" s="116">
        <v>0</v>
      </c>
      <c r="U97" s="115">
        <v>-82</v>
      </c>
      <c r="V97" s="116">
        <v>0.96</v>
      </c>
      <c r="W97">
        <v>0.96</v>
      </c>
      <c r="X97">
        <v>-32</v>
      </c>
      <c r="Y97">
        <v>0</v>
      </c>
      <c r="Z97">
        <v>0</v>
      </c>
      <c r="AA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-12</v>
      </c>
      <c r="O98" s="88">
        <v>-50</v>
      </c>
      <c r="P98" s="88">
        <v>-60</v>
      </c>
      <c r="Q98" s="88">
        <v>0</v>
      </c>
      <c r="R98" s="88">
        <v>-3.24</v>
      </c>
      <c r="S98" s="116">
        <v>0</v>
      </c>
      <c r="U98" s="115">
        <v>-125.24</v>
      </c>
      <c r="V98" s="116">
        <v>0</v>
      </c>
      <c r="W98">
        <v>-12</v>
      </c>
      <c r="X98">
        <v>-50</v>
      </c>
      <c r="Y98">
        <v>-3.24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0.21649000000000007</v>
      </c>
      <c r="I99" s="111">
        <f t="shared" ref="I99:BQ99" si="1">SUM(I3:I98)/4000</f>
        <v>6.7757500000000012E-2</v>
      </c>
      <c r="J99" s="111">
        <f t="shared" si="1"/>
        <v>4.0847500000000002E-2</v>
      </c>
      <c r="K99" s="111">
        <f t="shared" si="1"/>
        <v>5.7667499999999997E-2</v>
      </c>
      <c r="L99" s="111">
        <f t="shared" si="1"/>
        <v>9.9949999999999969E-2</v>
      </c>
      <c r="M99" s="111">
        <f t="shared" si="1"/>
        <v>0</v>
      </c>
      <c r="N99" s="110">
        <f t="shared" si="1"/>
        <v>-0.57159500000000008</v>
      </c>
      <c r="O99" s="111">
        <f t="shared" si="1"/>
        <v>-0.85350000000000004</v>
      </c>
      <c r="P99" s="111">
        <f t="shared" si="1"/>
        <v>-1.0145</v>
      </c>
      <c r="Q99" s="111">
        <f t="shared" si="1"/>
        <v>-8.5000000000000006E-2</v>
      </c>
      <c r="R99" s="111">
        <f t="shared" si="1"/>
        <v>-1.81E-3</v>
      </c>
      <c r="S99" s="112">
        <f t="shared" si="1"/>
        <v>0</v>
      </c>
      <c r="U99" s="110">
        <f t="shared" si="1"/>
        <v>-2.526405</v>
      </c>
      <c r="V99" s="112">
        <f t="shared" si="1"/>
        <v>0.48271250000000021</v>
      </c>
      <c r="W99">
        <f t="shared" si="1"/>
        <v>-0.355105</v>
      </c>
      <c r="X99">
        <f t="shared" si="1"/>
        <v>-0.7857424999999999</v>
      </c>
      <c r="Y99">
        <f t="shared" si="1"/>
        <v>9.8139999999999977E-2</v>
      </c>
      <c r="Z99">
        <f t="shared" si="1"/>
        <v>-2.7332499999999996E-2</v>
      </c>
      <c r="AA99">
        <f t="shared" si="1"/>
        <v>-0.97365249999999992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6" t="s">
        <v>230</v>
      </c>
      <c r="W2" s="30" t="s">
        <v>417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31.72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31.72</v>
      </c>
      <c r="W36">
        <v>31.72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144.16999999999999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144.16</v>
      </c>
      <c r="W47">
        <v>144.16999999999999</v>
      </c>
    </row>
    <row r="48" spans="7:23">
      <c r="G48" t="s">
        <v>90</v>
      </c>
      <c r="H48" s="115">
        <v>144.16999999999999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144.16</v>
      </c>
      <c r="W48">
        <v>144.16999999999999</v>
      </c>
    </row>
    <row r="49" spans="7:23">
      <c r="G49" t="s">
        <v>91</v>
      </c>
      <c r="H49" s="115">
        <v>144.16999999999999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144.16</v>
      </c>
      <c r="W49">
        <v>144.16999999999999</v>
      </c>
    </row>
    <row r="50" spans="7:23">
      <c r="G50" t="s">
        <v>92</v>
      </c>
      <c r="H50" s="115">
        <v>144.16999999999999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144.16</v>
      </c>
      <c r="W50">
        <v>144.16999999999999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5.29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5.29</v>
      </c>
      <c r="W89">
        <v>5.29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0.28999999999999998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0.28999999999999998</v>
      </c>
      <c r="W91">
        <v>0.28999999999999998</v>
      </c>
    </row>
    <row r="92" spans="7:23">
      <c r="G92" t="s">
        <v>134</v>
      </c>
      <c r="H92" s="115">
        <v>5.09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5.09</v>
      </c>
      <c r="W92">
        <v>5.09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0.15476749999999995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0.15475749999999996</v>
      </c>
      <c r="W99">
        <f t="shared" si="1"/>
        <v>0.15476749999999995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44588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16.97</v>
      </c>
      <c r="H3">
        <f>PPCL_Spot!P3</f>
        <v>25.462829203244802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649.08578283221766</v>
      </c>
      <c r="P3" s="77">
        <v>78.81</v>
      </c>
      <c r="Q3" s="77">
        <v>19.220000000000002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15.57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10.250538212432351</v>
      </c>
      <c r="AD3">
        <f>SUM(B3:AB3,AI3:AR3)-AC3</f>
        <v>716.40685238882986</v>
      </c>
      <c r="AE3">
        <f>'IDT-1'!B3</f>
        <v>0</v>
      </c>
      <c r="AF3" s="26"/>
      <c r="AG3">
        <f>SUM(AD3:AF3)</f>
        <v>716.40685238882986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12.327596532702916</v>
      </c>
      <c r="F4">
        <f>GT_Spot!P4</f>
        <v>0</v>
      </c>
      <c r="G4">
        <f>PPCL_NG!P4</f>
        <v>16.97</v>
      </c>
      <c r="H4">
        <f>PPCL_Spot!P4</f>
        <v>23.827196800376427</v>
      </c>
      <c r="I4">
        <f>Bawana_NG!P4</f>
        <v>95.999999999999986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649.08368657221774</v>
      </c>
      <c r="P4" s="77">
        <v>78.81</v>
      </c>
      <c r="Q4" s="77">
        <v>19.220000000000002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15.57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10.191763798307857</v>
      </c>
      <c r="AD4">
        <f t="shared" ref="AD4:AD67" si="1">SUM(B4:AB4,AI4:AR4)-AC4</f>
        <v>709.78671610698916</v>
      </c>
      <c r="AE4">
        <f>'IDT-1'!B4</f>
        <v>0</v>
      </c>
      <c r="AF4" s="26"/>
      <c r="AG4">
        <f t="shared" ref="AG4:AG67" si="2">SUM(AD4:AF4)</f>
        <v>709.78671610698916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12.327596532702916</v>
      </c>
      <c r="F5">
        <f>GT_Spot!P5</f>
        <v>0</v>
      </c>
      <c r="G5">
        <f>PPCL_NG!P5</f>
        <v>16.97</v>
      </c>
      <c r="H5">
        <f>PPCL_Spot!P5</f>
        <v>25.462829203244802</v>
      </c>
      <c r="I5">
        <f>Bawana_NG!P5</f>
        <v>75.999999999999986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636.21045013710409</v>
      </c>
      <c r="P5" s="77">
        <v>78.81</v>
      </c>
      <c r="Q5" s="77">
        <v>19.220000000000002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15.57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10.05004479565703</v>
      </c>
      <c r="AD5">
        <f t="shared" si="1"/>
        <v>663.69083107739482</v>
      </c>
      <c r="AE5">
        <f>'IDT-1'!B5</f>
        <v>0</v>
      </c>
      <c r="AF5" s="26"/>
      <c r="AG5">
        <f t="shared" si="2"/>
        <v>663.69083107739482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12.327596532702916</v>
      </c>
      <c r="F6">
        <f>GT_Spot!P6</f>
        <v>0</v>
      </c>
      <c r="G6">
        <f>PPCL_NG!P6</f>
        <v>16.97</v>
      </c>
      <c r="H6">
        <f>PPCL_Spot!P6</f>
        <v>25.462829203244802</v>
      </c>
      <c r="I6">
        <f>Bawana_NG!P6</f>
        <v>75.999999999999986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613.26552884136584</v>
      </c>
      <c r="P6" s="77">
        <v>78.81</v>
      </c>
      <c r="Q6" s="77">
        <v>19.220000000000002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15.52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9.7322738304659939</v>
      </c>
      <c r="AD6">
        <f t="shared" si="1"/>
        <v>654.01368074684751</v>
      </c>
      <c r="AE6">
        <f>'IDT-1'!B6</f>
        <v>0</v>
      </c>
      <c r="AF6" s="26"/>
      <c r="AG6">
        <f t="shared" si="2"/>
        <v>654.01368074684751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12.327596532702916</v>
      </c>
      <c r="F7">
        <f>GT_Spot!P7</f>
        <v>0</v>
      </c>
      <c r="G7">
        <f>PPCL_NG!P7</f>
        <v>16.97</v>
      </c>
      <c r="H7">
        <f>PPCL_Spot!P7</f>
        <v>25.462829203244802</v>
      </c>
      <c r="I7">
        <f>Bawana_NG!P7</f>
        <v>75.999999999999986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593.39190301482301</v>
      </c>
      <c r="P7" s="77">
        <v>78.81</v>
      </c>
      <c r="Q7" s="77">
        <v>19.220000000000002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15.52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9.1316873792053297</v>
      </c>
      <c r="AD7">
        <f t="shared" si="1"/>
        <v>720.96064137156532</v>
      </c>
      <c r="AE7">
        <f>'IDT-1'!B7</f>
        <v>0</v>
      </c>
      <c r="AF7" s="26"/>
      <c r="AG7">
        <f t="shared" si="2"/>
        <v>720.96064137156532</v>
      </c>
      <c r="AI7" s="75">
        <f>PXIL!H7</f>
        <v>0</v>
      </c>
      <c r="AJ7" s="75">
        <f>PXIL!N7</f>
        <v>0</v>
      </c>
      <c r="AK7" s="75">
        <f>RTM_IEX!H7</f>
        <v>19.22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12.327596532702916</v>
      </c>
      <c r="F8">
        <f>GT_Spot!P8</f>
        <v>0</v>
      </c>
      <c r="G8">
        <f>PPCL_NG!P8</f>
        <v>16.97</v>
      </c>
      <c r="H8">
        <f>PPCL_Spot!P8</f>
        <v>25.462829203244802</v>
      </c>
      <c r="I8">
        <f>Bawana_NG!P8</f>
        <v>75.999999999999986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569.4584575147104</v>
      </c>
      <c r="P8" s="77">
        <v>78.81</v>
      </c>
      <c r="Q8" s="77">
        <v>19.220000000000002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15.53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8.7520250588043389</v>
      </c>
      <c r="AD8">
        <f t="shared" si="1"/>
        <v>678.19685819185372</v>
      </c>
      <c r="AE8">
        <f>'IDT-1'!B8</f>
        <v>0</v>
      </c>
      <c r="AF8" s="26"/>
      <c r="AG8">
        <f t="shared" si="2"/>
        <v>678.19685819185372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16.97</v>
      </c>
      <c r="H9">
        <f>PPCL_Spot!P9</f>
        <v>23.827196800376427</v>
      </c>
      <c r="I9">
        <f>Bawana_NG!P9</f>
        <v>75.999999999999986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559.14553051190717</v>
      </c>
      <c r="P9" s="77">
        <v>78.81</v>
      </c>
      <c r="Q9" s="77">
        <v>15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15.53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26.29</v>
      </c>
      <c r="AB9" s="117">
        <f>-STOA!N9</f>
        <v>-153.12</v>
      </c>
      <c r="AC9">
        <f t="shared" si="0"/>
        <v>8.8106420039466666</v>
      </c>
      <c r="AD9">
        <f t="shared" si="1"/>
        <v>642.17086387413667</v>
      </c>
      <c r="AE9">
        <f>'IDT-1'!B9</f>
        <v>0</v>
      </c>
      <c r="AF9" s="26"/>
      <c r="AG9">
        <f t="shared" si="2"/>
        <v>642.17086387413667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-21.22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14.402764269260304</v>
      </c>
      <c r="F10">
        <f>GT_Spot!P10</f>
        <v>0</v>
      </c>
      <c r="G10">
        <f>PPCL_NG!P10</f>
        <v>16.97</v>
      </c>
      <c r="H10">
        <f>PPCL_Spot!P10</f>
        <v>25.462829203244802</v>
      </c>
      <c r="I10">
        <f>Bawana_NG!P10</f>
        <v>75.999999999999986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559.27662648110709</v>
      </c>
      <c r="P10" s="77">
        <v>78.81</v>
      </c>
      <c r="Q10" s="77">
        <v>15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15.53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26.29</v>
      </c>
      <c r="AB10" s="117">
        <f>-STOA!N10</f>
        <v>-153.12</v>
      </c>
      <c r="AC10">
        <f t="shared" si="0"/>
        <v>8.9161089367217308</v>
      </c>
      <c r="AD10">
        <f t="shared" si="1"/>
        <v>635.00611101689026</v>
      </c>
      <c r="AE10">
        <f>'IDT-1'!B10</f>
        <v>0</v>
      </c>
      <c r="AF10" s="26"/>
      <c r="AG10">
        <f t="shared" si="2"/>
        <v>635.00611101689026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-30.7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14.402764269260304</v>
      </c>
      <c r="F11">
        <f>GT_Spot!P11</f>
        <v>0</v>
      </c>
      <c r="G11">
        <f>PPCL_NG!P11</f>
        <v>16.97</v>
      </c>
      <c r="H11">
        <f>PPCL_Spot!P11</f>
        <v>25.462829203244802</v>
      </c>
      <c r="I11">
        <f>Bawana_NG!P11</f>
        <v>75.999999999999986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560.81745882950713</v>
      </c>
      <c r="P11" s="77">
        <v>78.31</v>
      </c>
      <c r="Q11" s="77">
        <v>15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15.549999999999999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26.29</v>
      </c>
      <c r="AB11" s="117">
        <f>-STOA!N11</f>
        <v>-153.12</v>
      </c>
      <c r="AC11">
        <f t="shared" si="0"/>
        <v>9.212207780354559</v>
      </c>
      <c r="AD11">
        <f t="shared" si="1"/>
        <v>603.47084452165745</v>
      </c>
      <c r="AE11">
        <f>'IDT-1'!B11</f>
        <v>0</v>
      </c>
      <c r="AF11" s="26"/>
      <c r="AG11">
        <f t="shared" si="2"/>
        <v>603.47084452165745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16.97</v>
      </c>
      <c r="H12">
        <f>PPCL_Spot!P12</f>
        <v>25.462829203244802</v>
      </c>
      <c r="I12">
        <f>Bawana_NG!P12</f>
        <v>75.999999999999986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577.59206207630712</v>
      </c>
      <c r="P12" s="77">
        <v>78.31</v>
      </c>
      <c r="Q12" s="77">
        <v>19.220000000000002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15.57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26.29</v>
      </c>
      <c r="AB12" s="117">
        <f>-STOA!N12</f>
        <v>-153.12</v>
      </c>
      <c r="AC12">
        <f t="shared" si="0"/>
        <v>9.6546019870700661</v>
      </c>
      <c r="AD12">
        <f t="shared" si="1"/>
        <v>595.04305356174223</v>
      </c>
      <c r="AE12">
        <f>'IDT-1'!B12</f>
        <v>0</v>
      </c>
      <c r="AF12" s="26"/>
      <c r="AG12">
        <f t="shared" si="2"/>
        <v>595.04305356174223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16.97</v>
      </c>
      <c r="H13">
        <f>PPCL_Spot!P13</f>
        <v>25.462829203244802</v>
      </c>
      <c r="I13">
        <f>Bawana_NG!P13</f>
        <v>75.999999999999986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589.80061670353598</v>
      </c>
      <c r="P13" s="77">
        <v>78.31</v>
      </c>
      <c r="Q13" s="77">
        <v>19.220000000000002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15.6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-23</v>
      </c>
      <c r="AA13" s="117">
        <f>STOA!H13</f>
        <v>26.29</v>
      </c>
      <c r="AB13" s="117">
        <f>-STOA!N13</f>
        <v>-153.12</v>
      </c>
      <c r="AC13">
        <f t="shared" si="0"/>
        <v>9.9664982008001708</v>
      </c>
      <c r="AD13">
        <f t="shared" si="1"/>
        <v>583.96971197524078</v>
      </c>
      <c r="AE13">
        <f>'IDT-1'!B13</f>
        <v>0</v>
      </c>
      <c r="AF13" s="26"/>
      <c r="AG13">
        <f t="shared" si="2"/>
        <v>583.96971197524078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16.97</v>
      </c>
      <c r="H14">
        <f>PPCL_Spot!P14</f>
        <v>23.827196800376427</v>
      </c>
      <c r="I14">
        <f>Bawana_NG!P14</f>
        <v>75.999999999999986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568.74925778336592</v>
      </c>
      <c r="P14" s="77">
        <v>78.31</v>
      </c>
      <c r="Q14" s="77">
        <v>15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15.61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-30</v>
      </c>
      <c r="AA14" s="117">
        <f>STOA!H14</f>
        <v>26.29</v>
      </c>
      <c r="AB14" s="117">
        <f>-STOA!N14</f>
        <v>-153.12</v>
      </c>
      <c r="AC14">
        <f t="shared" si="0"/>
        <v>9.4634608514915737</v>
      </c>
      <c r="AD14">
        <f t="shared" si="1"/>
        <v>587.57575800151108</v>
      </c>
      <c r="AE14">
        <f>'IDT-1'!B14</f>
        <v>0</v>
      </c>
      <c r="AF14" s="26"/>
      <c r="AG14">
        <f t="shared" si="2"/>
        <v>587.57575800151108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16.97</v>
      </c>
      <c r="H15">
        <f>PPCL_Spot!P15</f>
        <v>25.462829203244802</v>
      </c>
      <c r="I15">
        <f>Bawana_NG!P15</f>
        <v>76.000000000000014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569.73347021948939</v>
      </c>
      <c r="P15" s="77">
        <v>78.31</v>
      </c>
      <c r="Q15" s="77">
        <v>15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15.7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-32</v>
      </c>
      <c r="AA15" s="117">
        <f>STOA!H15</f>
        <v>26.29</v>
      </c>
      <c r="AB15" s="117">
        <f>-STOA!N15</f>
        <v>-153.12</v>
      </c>
      <c r="AC15">
        <f t="shared" si="0"/>
        <v>9.5938450163410458</v>
      </c>
      <c r="AD15">
        <f t="shared" si="1"/>
        <v>578.1552186756536</v>
      </c>
      <c r="AE15">
        <f>'IDT-1'!B15</f>
        <v>0</v>
      </c>
      <c r="AF15" s="26"/>
      <c r="AG15">
        <f t="shared" si="2"/>
        <v>578.1552186756536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16.97</v>
      </c>
      <c r="H16">
        <f>PPCL_Spot!P16</f>
        <v>25.462829203244802</v>
      </c>
      <c r="I16">
        <f>Bawana_NG!P16</f>
        <v>76.000000000000014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575.56773552491154</v>
      </c>
      <c r="P16" s="77">
        <v>78.31</v>
      </c>
      <c r="Q16" s="77">
        <v>15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15.98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-36</v>
      </c>
      <c r="AA16" s="117">
        <f>STOA!H16</f>
        <v>26.29</v>
      </c>
      <c r="AB16" s="117">
        <f>-STOA!N16</f>
        <v>-153.12</v>
      </c>
      <c r="AC16">
        <f t="shared" si="0"/>
        <v>9.7275536987285189</v>
      </c>
      <c r="AD16">
        <f t="shared" si="1"/>
        <v>575.13577529868815</v>
      </c>
      <c r="AE16">
        <f>'IDT-1'!B16</f>
        <v>0</v>
      </c>
      <c r="AF16" s="26"/>
      <c r="AG16">
        <f t="shared" si="2"/>
        <v>575.13577529868815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16.97</v>
      </c>
      <c r="H17">
        <f>PPCL_Spot!P17</f>
        <v>25.462829203244802</v>
      </c>
      <c r="I17">
        <f>Bawana_NG!P17</f>
        <v>76.000000000000014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571.8440763306005</v>
      </c>
      <c r="P17" s="77">
        <v>78.31</v>
      </c>
      <c r="Q17" s="77">
        <v>15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18.59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-32</v>
      </c>
      <c r="AA17" s="117">
        <f>STOA!H17</f>
        <v>26.29</v>
      </c>
      <c r="AB17" s="117">
        <f>-STOA!N17</f>
        <v>-153.12</v>
      </c>
      <c r="AC17">
        <f t="shared" si="0"/>
        <v>9.3359940143641822</v>
      </c>
      <c r="AD17">
        <f t="shared" si="1"/>
        <v>617.41367578874156</v>
      </c>
      <c r="AE17">
        <f>'IDT-1'!B17</f>
        <v>0</v>
      </c>
      <c r="AF17" s="26"/>
      <c r="AG17">
        <f t="shared" si="2"/>
        <v>617.41367578874156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16.97</v>
      </c>
      <c r="H18">
        <f>PPCL_Spot!P18</f>
        <v>25.462829203244802</v>
      </c>
      <c r="I18">
        <f>Bawana_NG!P18</f>
        <v>76.000000000000014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568.64489807460041</v>
      </c>
      <c r="P18" s="77">
        <v>78.31</v>
      </c>
      <c r="Q18" s="77">
        <v>15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19.05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-29</v>
      </c>
      <c r="AA18" s="117">
        <f>STOA!H18</f>
        <v>26.29</v>
      </c>
      <c r="AB18" s="117">
        <f>-STOA!N18</f>
        <v>-153.12</v>
      </c>
      <c r="AC18">
        <f t="shared" si="0"/>
        <v>9.5249643062440708</v>
      </c>
      <c r="AD18">
        <f t="shared" si="1"/>
        <v>590.48552724086142</v>
      </c>
      <c r="AE18">
        <f>'IDT-1'!B18</f>
        <v>0</v>
      </c>
      <c r="AF18" s="26"/>
      <c r="AG18">
        <f t="shared" si="2"/>
        <v>590.48552724086142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16.97</v>
      </c>
      <c r="H19">
        <f>PPCL_Spot!P19</f>
        <v>25.462829203244802</v>
      </c>
      <c r="I19">
        <f>Bawana_NG!P19</f>
        <v>75.999999999999986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560.39566404264122</v>
      </c>
      <c r="P19" s="77">
        <v>78.31</v>
      </c>
      <c r="Q19" s="77">
        <v>15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19.11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-37</v>
      </c>
      <c r="AA19" s="117">
        <f>STOA!H19</f>
        <v>26.29</v>
      </c>
      <c r="AB19" s="117">
        <f>-STOA!N19</f>
        <v>-153.12</v>
      </c>
      <c r="AC19">
        <f t="shared" si="0"/>
        <v>9.2487021137523353</v>
      </c>
      <c r="AD19">
        <f t="shared" si="1"/>
        <v>605.57255540139397</v>
      </c>
      <c r="AE19">
        <f>'IDT-1'!B19</f>
        <v>0</v>
      </c>
      <c r="AF19" s="26"/>
      <c r="AG19">
        <f t="shared" si="2"/>
        <v>605.57255540139397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16.97</v>
      </c>
      <c r="H20">
        <f>PPCL_Spot!P20</f>
        <v>23.827196800376427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559.45191007582116</v>
      </c>
      <c r="P20" s="77">
        <v>78.31</v>
      </c>
      <c r="Q20" s="77">
        <v>15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19.14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-20</v>
      </c>
      <c r="AA20" s="117">
        <f>STOA!H20</f>
        <v>26.29</v>
      </c>
      <c r="AB20" s="117">
        <f>-STOA!N20</f>
        <v>-153.12</v>
      </c>
      <c r="AC20">
        <f t="shared" si="0"/>
        <v>9.0930956008661479</v>
      </c>
      <c r="AD20">
        <f t="shared" si="1"/>
        <v>618.17877554459176</v>
      </c>
      <c r="AE20">
        <f>'IDT-1'!B20</f>
        <v>0</v>
      </c>
      <c r="AF20" s="26"/>
      <c r="AG20">
        <f t="shared" si="2"/>
        <v>618.17877554459176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16.97</v>
      </c>
      <c r="H21">
        <f>PPCL_Spot!P21</f>
        <v>25.462829203244802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556.3543919332659</v>
      </c>
      <c r="P21" s="77">
        <v>78.31</v>
      </c>
      <c r="Q21" s="77">
        <v>15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27.23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26.29</v>
      </c>
      <c r="AB21" s="117">
        <f>-STOA!N21</f>
        <v>-153.12</v>
      </c>
      <c r="AC21">
        <f t="shared" si="0"/>
        <v>9.1012772945554747</v>
      </c>
      <c r="AD21">
        <f t="shared" si="1"/>
        <v>629.14472240775501</v>
      </c>
      <c r="AE21">
        <f>'IDT-1'!B21</f>
        <v>0</v>
      </c>
      <c r="AF21" s="26"/>
      <c r="AG21">
        <f t="shared" si="2"/>
        <v>629.14472240775501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16.97</v>
      </c>
      <c r="H22">
        <f>PPCL_Spot!P22</f>
        <v>25.462829203244802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593.50165353550767</v>
      </c>
      <c r="P22" s="77">
        <v>78.81</v>
      </c>
      <c r="Q22" s="77">
        <v>15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31.419999999999998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9.194223243467146</v>
      </c>
      <c r="AD22">
        <f t="shared" si="1"/>
        <v>701.8890380610851</v>
      </c>
      <c r="AE22">
        <f>'IDT-1'!B22</f>
        <v>0</v>
      </c>
      <c r="AF22" s="26"/>
      <c r="AG22">
        <f t="shared" si="2"/>
        <v>701.8890380610851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13.748778565799844</v>
      </c>
      <c r="F23">
        <f>GT_Spot!P23</f>
        <v>0</v>
      </c>
      <c r="G23">
        <f>PPCL_NG!P23</f>
        <v>16.97</v>
      </c>
      <c r="H23">
        <f>PPCL_Spot!P23</f>
        <v>25.462829203244802</v>
      </c>
      <c r="I23">
        <f>Bawana_NG!P23</f>
        <v>75.413719294662187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598.71788233044299</v>
      </c>
      <c r="P23" s="77">
        <v>78.81</v>
      </c>
      <c r="Q23" s="77">
        <v>15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31.17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9.215010531611215</v>
      </c>
      <c r="AD23">
        <f t="shared" si="1"/>
        <v>708.24819886253852</v>
      </c>
      <c r="AE23">
        <f>'IDT-1'!B23</f>
        <v>0</v>
      </c>
      <c r="AF23" s="26"/>
      <c r="AG23">
        <f t="shared" si="2"/>
        <v>708.24819886253852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16.97</v>
      </c>
      <c r="H24">
        <f>PPCL_Spot!P24</f>
        <v>25.462829203244802</v>
      </c>
      <c r="I24">
        <f>Bawana_NG!P24</f>
        <v>75.413719294662187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598.85058462840902</v>
      </c>
      <c r="P24" s="77">
        <v>78.81</v>
      </c>
      <c r="Q24" s="77">
        <v>15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31.169999999999998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9.1242739832796182</v>
      </c>
      <c r="AD24">
        <f t="shared" si="1"/>
        <v>720.12562341229659</v>
      </c>
      <c r="AE24">
        <f>'IDT-1'!B24</f>
        <v>0</v>
      </c>
      <c r="AF24" s="26"/>
      <c r="AG24">
        <f t="shared" si="2"/>
        <v>720.12562341229659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16.97</v>
      </c>
      <c r="H25">
        <f>PPCL_Spot!P25</f>
        <v>23.827196800376427</v>
      </c>
      <c r="I25">
        <f>Bawana_NG!P25</f>
        <v>91.876171826173902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618.35548285310654</v>
      </c>
      <c r="P25" s="77">
        <v>78.81</v>
      </c>
      <c r="Q25" s="77">
        <v>15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30.05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9.4875621249665816</v>
      </c>
      <c r="AD25">
        <f t="shared" si="1"/>
        <v>744.97405362395057</v>
      </c>
      <c r="AE25">
        <f>'IDT-1'!B25</f>
        <v>0</v>
      </c>
      <c r="AF25" s="26"/>
      <c r="AG25">
        <f t="shared" si="2"/>
        <v>744.97405362395057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16.97</v>
      </c>
      <c r="H26">
        <f>PPCL_Spot!P26</f>
        <v>25.462829203244802</v>
      </c>
      <c r="I26">
        <f>Bawana_NG!P26</f>
        <v>93.39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661.68397690193217</v>
      </c>
      <c r="P26" s="77">
        <v>78.81</v>
      </c>
      <c r="Q26" s="77">
        <v>15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30.770000000000003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9.9650510183265268</v>
      </c>
      <c r="AD26">
        <f t="shared" si="1"/>
        <v>784.69451935611073</v>
      </c>
      <c r="AE26">
        <f>'IDT-1'!B26</f>
        <v>0</v>
      </c>
      <c r="AF26" s="26"/>
      <c r="AG26">
        <f t="shared" si="2"/>
        <v>784.69451935611073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14.179779882262606</v>
      </c>
      <c r="F27">
        <f>GT_Spot!P27</f>
        <v>0</v>
      </c>
      <c r="G27">
        <f>PPCL_NG!P27</f>
        <v>16.97</v>
      </c>
      <c r="H27">
        <f>PPCL_Spot!P27</f>
        <v>25.462829203244802</v>
      </c>
      <c r="I27">
        <f>Bawana_NG!P27</f>
        <v>93.39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785.5590569972436</v>
      </c>
      <c r="P27" s="77">
        <v>102.77</v>
      </c>
      <c r="Q27" s="77">
        <v>32.080000000000005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29.15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14.199401186144836</v>
      </c>
      <c r="AD27">
        <f t="shared" si="1"/>
        <v>708.61226489660612</v>
      </c>
      <c r="AE27">
        <f>'IDT-1'!B27</f>
        <v>0</v>
      </c>
      <c r="AF27" s="26"/>
      <c r="AG27">
        <f t="shared" si="2"/>
        <v>708.61226489660612</v>
      </c>
      <c r="AI27" s="75">
        <f>PXIL!H27</f>
        <v>0</v>
      </c>
      <c r="AJ27" s="75">
        <f>PXIL!N27</f>
        <v>0</v>
      </c>
      <c r="AK27" s="75">
        <f>RTM_IEX!H27</f>
        <v>40.369999999999997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14.179779882262606</v>
      </c>
      <c r="F28">
        <f>GT_Spot!P28</f>
        <v>0</v>
      </c>
      <c r="G28">
        <f>PPCL_NG!P28</f>
        <v>16.97</v>
      </c>
      <c r="H28">
        <f>PPCL_Spot!P28</f>
        <v>25.462829203244802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936.99531492110168</v>
      </c>
      <c r="P28" s="77">
        <v>114.2255583637919</v>
      </c>
      <c r="Q28" s="77">
        <v>32.080000000000005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27.71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15.362580572220303</v>
      </c>
      <c r="AD28">
        <f t="shared" si="1"/>
        <v>817.53090179818048</v>
      </c>
      <c r="AE28">
        <f>'IDT-1'!B28</f>
        <v>11</v>
      </c>
      <c r="AF28" s="26"/>
      <c r="AG28">
        <f t="shared" si="2"/>
        <v>828.53090179818048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14.179779882262606</v>
      </c>
      <c r="F29">
        <f>GT_Spot!P29</f>
        <v>0</v>
      </c>
      <c r="G29">
        <f>PPCL_NG!P29</f>
        <v>16.97</v>
      </c>
      <c r="H29">
        <f>PPCL_Spot!P29</f>
        <v>25.462829203244802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956.4152278046306</v>
      </c>
      <c r="P29" s="77">
        <v>114.2255583637919</v>
      </c>
      <c r="Q29" s="77">
        <v>32.080000000000005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27.62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46.470000000000006</v>
      </c>
      <c r="AB29" s="117">
        <f>-STOA!N29</f>
        <v>-443.41</v>
      </c>
      <c r="AC29">
        <f t="shared" si="0"/>
        <v>15.755274443206334</v>
      </c>
      <c r="AD29">
        <f t="shared" si="1"/>
        <v>851.71812081072324</v>
      </c>
      <c r="AE29">
        <f>'IDT-1'!B29</f>
        <v>48</v>
      </c>
      <c r="AF29" s="26"/>
      <c r="AG29">
        <f t="shared" si="2"/>
        <v>899.71812081072324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14.179779882262606</v>
      </c>
      <c r="F30">
        <f>GT_Spot!P30</f>
        <v>0</v>
      </c>
      <c r="G30">
        <f>PPCL_NG!P30</f>
        <v>16.97</v>
      </c>
      <c r="H30">
        <f>PPCL_Spot!P30</f>
        <v>23.827196800376427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1012.4182432670403</v>
      </c>
      <c r="P30" s="77">
        <v>114.2255583637919</v>
      </c>
      <c r="Q30" s="77">
        <v>32.080000000000005</v>
      </c>
      <c r="R30" s="80">
        <v>3.265569105691057</v>
      </c>
      <c r="S30" s="80">
        <v>0</v>
      </c>
      <c r="T30" s="78">
        <f>SUMPRODUCT(LTA!F30:AJ30,LTA!F$101:AJ$101,LTA!F$103:AJ$103)</f>
        <v>0.24000000000000002</v>
      </c>
      <c r="U30" s="78">
        <f>SUMPRODUCT(LTA!F30:AJ30,LTA!F$102:AJ$102,LTA!F$103:AJ$103)</f>
        <v>27.02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46.470000000000006</v>
      </c>
      <c r="AB30" s="117">
        <f>-STOA!N30</f>
        <v>-443.41</v>
      </c>
      <c r="AC30">
        <f t="shared" si="0"/>
        <v>16.201178381905258</v>
      </c>
      <c r="AD30">
        <f t="shared" si="1"/>
        <v>934.08516903725706</v>
      </c>
      <c r="AE30">
        <f>'IDT-1'!B30</f>
        <v>62</v>
      </c>
      <c r="AF30" s="26"/>
      <c r="AG30">
        <f t="shared" si="2"/>
        <v>996.08516903725706</v>
      </c>
      <c r="AI30" s="75">
        <f>PXIL!H30</f>
        <v>0</v>
      </c>
      <c r="AJ30" s="75">
        <f>PXIL!N30</f>
        <v>0</v>
      </c>
      <c r="AK30" s="75">
        <f>RTM_IEX!H30</f>
        <v>9.61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13.170843183609142</v>
      </c>
      <c r="F31">
        <f>GT_Spot!P31</f>
        <v>0</v>
      </c>
      <c r="G31">
        <f>PPCL_NG!P31</f>
        <v>16.97</v>
      </c>
      <c r="H31">
        <f>PPCL_Spot!P31</f>
        <v>25.462829203244802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1098.5650757580988</v>
      </c>
      <c r="P31" s="77">
        <v>114.2255583637919</v>
      </c>
      <c r="Q31" s="77">
        <v>32.080000000000005</v>
      </c>
      <c r="R31" s="80">
        <v>10.61</v>
      </c>
      <c r="S31" s="80">
        <v>0</v>
      </c>
      <c r="T31" s="78">
        <f>SUMPRODUCT(LTA!F31:AJ31,LTA!F$101:AJ$101,LTA!F$103:AJ$103)</f>
        <v>0.48</v>
      </c>
      <c r="U31" s="78">
        <f>SUMPRODUCT(LTA!F31:AJ31,LTA!F$102:AJ$102,LTA!F$103:AJ$103)</f>
        <v>25.439999999999998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144.56</v>
      </c>
      <c r="AB31" s="117">
        <f>-STOA!N31</f>
        <v>-443.41</v>
      </c>
      <c r="AC31">
        <f t="shared" si="0"/>
        <v>18.178007905347975</v>
      </c>
      <c r="AD31">
        <f t="shared" si="1"/>
        <v>1070.3662986033962</v>
      </c>
      <c r="AE31">
        <f>'IDT-1'!B31</f>
        <v>0</v>
      </c>
      <c r="AF31" s="26"/>
      <c r="AG31">
        <f t="shared" si="2"/>
        <v>1070.3662986033962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13.170843183609142</v>
      </c>
      <c r="F32">
        <f>GT_Spot!P32</f>
        <v>0</v>
      </c>
      <c r="G32">
        <f>PPCL_NG!P32</f>
        <v>16.97</v>
      </c>
      <c r="H32">
        <f>PPCL_Spot!P32</f>
        <v>25.462829203244802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1119.2383309010638</v>
      </c>
      <c r="P32" s="77">
        <v>114.2255583637919</v>
      </c>
      <c r="Q32" s="77">
        <v>32.080000000000005</v>
      </c>
      <c r="R32" s="80">
        <v>20.874436649659859</v>
      </c>
      <c r="S32" s="80">
        <v>0</v>
      </c>
      <c r="T32" s="78">
        <f>SUMPRODUCT(LTA!F32:AJ32,LTA!F$101:AJ$101,LTA!F$103:AJ$103)</f>
        <v>1.57</v>
      </c>
      <c r="U32" s="78">
        <f>SUMPRODUCT(LTA!F32:AJ32,LTA!F$102:AJ$102,LTA!F$103:AJ$103)</f>
        <v>24.740000000000002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144.56</v>
      </c>
      <c r="AB32" s="117">
        <f>-STOA!N32</f>
        <v>-443.41</v>
      </c>
      <c r="AC32">
        <f t="shared" si="0"/>
        <v>18.351068109668677</v>
      </c>
      <c r="AD32">
        <f t="shared" si="1"/>
        <v>1176.2409301917005</v>
      </c>
      <c r="AE32">
        <f>'IDT-1'!B32</f>
        <v>29</v>
      </c>
      <c r="AF32" s="26"/>
      <c r="AG32">
        <f t="shared" si="2"/>
        <v>1205.2409301917005</v>
      </c>
      <c r="AI32" s="75">
        <f>PXIL!H32</f>
        <v>0</v>
      </c>
      <c r="AJ32" s="75">
        <f>PXIL!N32</f>
        <v>0</v>
      </c>
      <c r="AK32" s="75">
        <f>RTM_IEX!H32</f>
        <v>31.72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13.170843183609142</v>
      </c>
      <c r="F33">
        <f>GT_Spot!P33</f>
        <v>0</v>
      </c>
      <c r="G33">
        <f>PPCL_NG!P33</f>
        <v>16.97</v>
      </c>
      <c r="H33">
        <f>PPCL_Spot!P33</f>
        <v>25.462829203244802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1173.0817258415602</v>
      </c>
      <c r="P33" s="77">
        <v>114.2255583637919</v>
      </c>
      <c r="Q33" s="77">
        <v>32.080000000000005</v>
      </c>
      <c r="R33" s="80">
        <v>37.5</v>
      </c>
      <c r="S33" s="80">
        <v>0</v>
      </c>
      <c r="T33" s="78">
        <f>SUMPRODUCT(LTA!F33:AJ33,LTA!F$101:AJ$101,LTA!F$103:AJ$103)</f>
        <v>6.3999999999999995</v>
      </c>
      <c r="U33" s="78">
        <f>SUMPRODUCT(LTA!F33:AJ33,LTA!F$102:AJ$102,LTA!F$103:AJ$103)</f>
        <v>24.36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144.56</v>
      </c>
      <c r="AB33" s="117">
        <f>-STOA!N33</f>
        <v>-443.41</v>
      </c>
      <c r="AC33">
        <f t="shared" si="0"/>
        <v>18.75656294262804</v>
      </c>
      <c r="AD33">
        <f t="shared" si="1"/>
        <v>1221.9143936495777</v>
      </c>
      <c r="AE33">
        <f>'IDT-1'!B33</f>
        <v>140</v>
      </c>
      <c r="AF33" s="26"/>
      <c r="AG33">
        <f t="shared" si="2"/>
        <v>1361.9143936495777</v>
      </c>
      <c r="AI33" s="75">
        <f>PXIL!H33</f>
        <v>0</v>
      </c>
      <c r="AJ33" s="75">
        <f>PXIL!N33</f>
        <v>0</v>
      </c>
      <c r="AK33" s="75">
        <f>RTM_IEX!H33</f>
        <v>2.88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13.170843183609142</v>
      </c>
      <c r="F34">
        <f>GT_Spot!P34</f>
        <v>0</v>
      </c>
      <c r="G34">
        <f>PPCL_NG!P34</f>
        <v>16.97</v>
      </c>
      <c r="H34">
        <f>PPCL_Spot!P34</f>
        <v>25.462829203244802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1173.0817258415602</v>
      </c>
      <c r="P34" s="77">
        <v>114.2255583637919</v>
      </c>
      <c r="Q34" s="77">
        <v>32.080000000000005</v>
      </c>
      <c r="R34" s="80">
        <v>37.5</v>
      </c>
      <c r="S34" s="80">
        <v>0</v>
      </c>
      <c r="T34" s="78">
        <f>SUMPRODUCT(LTA!F34:AJ34,LTA!F$101:AJ$101,LTA!F$103:AJ$103)</f>
        <v>19.09</v>
      </c>
      <c r="U34" s="78">
        <f>SUMPRODUCT(LTA!F34:AJ34,LTA!F$102:AJ$102,LTA!F$103:AJ$103)</f>
        <v>24.48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144.56</v>
      </c>
      <c r="AB34" s="117">
        <f>-STOA!N34</f>
        <v>-443.41</v>
      </c>
      <c r="AC34">
        <f t="shared" si="0"/>
        <v>18.936962942628035</v>
      </c>
      <c r="AD34">
        <f t="shared" si="1"/>
        <v>1242.2339936495775</v>
      </c>
      <c r="AE34">
        <f>'IDT-1'!B34</f>
        <v>213</v>
      </c>
      <c r="AF34" s="26"/>
      <c r="AG34">
        <f t="shared" si="2"/>
        <v>1455.2339936495775</v>
      </c>
      <c r="AI34" s="75">
        <f>PXIL!H34</f>
        <v>0</v>
      </c>
      <c r="AJ34" s="75">
        <f>PXIL!N34</f>
        <v>0</v>
      </c>
      <c r="AK34" s="75">
        <f>RTM_IEX!H34</f>
        <v>10.57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13.170843183609142</v>
      </c>
      <c r="F35">
        <f>GT_Spot!P35</f>
        <v>0</v>
      </c>
      <c r="G35">
        <f>PPCL_NG!P35</f>
        <v>16.97</v>
      </c>
      <c r="H35">
        <f>PPCL_Spot!P35</f>
        <v>25.462829203244802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1158.6352577111604</v>
      </c>
      <c r="P35" s="77">
        <v>114.2255583637919</v>
      </c>
      <c r="Q35" s="77">
        <v>32.080000000000005</v>
      </c>
      <c r="R35" s="80">
        <v>37.999999999999993</v>
      </c>
      <c r="S35" s="80">
        <v>0</v>
      </c>
      <c r="T35" s="78">
        <f>SUMPRODUCT(LTA!F35:AJ35,LTA!F$101:AJ$101,LTA!F$103:AJ$103)</f>
        <v>40.299999999999997</v>
      </c>
      <c r="U35" s="78">
        <f>SUMPRODUCT(LTA!F35:AJ35,LTA!F$102:AJ$102,LTA!F$103:AJ$103)</f>
        <v>23.45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144.56</v>
      </c>
      <c r="AB35" s="117">
        <f>-STOA!N35</f>
        <v>-443.41</v>
      </c>
      <c r="AC35">
        <f t="shared" si="0"/>
        <v>18.907250023080522</v>
      </c>
      <c r="AD35">
        <f t="shared" si="1"/>
        <v>1238.8872384387255</v>
      </c>
      <c r="AE35">
        <f>'IDT-1'!B35</f>
        <v>259</v>
      </c>
      <c r="AF35" s="26"/>
      <c r="AG35">
        <f t="shared" si="2"/>
        <v>1497.8872384387255</v>
      </c>
      <c r="AI35" s="75">
        <f>PXIL!H35</f>
        <v>0</v>
      </c>
      <c r="AJ35" s="75">
        <f>PXIL!N35</f>
        <v>0</v>
      </c>
      <c r="AK35" s="75">
        <f>RTM_IEX!H35</f>
        <v>0.96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13.170843183609142</v>
      </c>
      <c r="F36">
        <f>GT_Spot!P36</f>
        <v>0</v>
      </c>
      <c r="G36">
        <f>PPCL_NG!P36</f>
        <v>16.97</v>
      </c>
      <c r="H36">
        <f>PPCL_Spot!P36</f>
        <v>23.827196800376427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1135.8560451815604</v>
      </c>
      <c r="P36" s="77">
        <v>114.2255583637919</v>
      </c>
      <c r="Q36" s="77">
        <v>32.080000000000005</v>
      </c>
      <c r="R36" s="80">
        <v>37.999999999999993</v>
      </c>
      <c r="S36" s="80">
        <v>0</v>
      </c>
      <c r="T36" s="78">
        <f>SUMPRODUCT(LTA!F36:AJ36,LTA!F$101:AJ$101,LTA!F$103:AJ$103)</f>
        <v>70.47</v>
      </c>
      <c r="U36" s="78">
        <f>SUMPRODUCT(LTA!F36:AJ36,LTA!F$102:AJ$102,LTA!F$103:AJ$103)</f>
        <v>22.580000000000002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206.07</v>
      </c>
      <c r="AB36" s="117">
        <f>-STOA!N36</f>
        <v>-443.41</v>
      </c>
      <c r="AC36">
        <f t="shared" si="0"/>
        <v>19.906007387674798</v>
      </c>
      <c r="AD36">
        <f t="shared" si="1"/>
        <v>1351.3836361416625</v>
      </c>
      <c r="AE36">
        <f>'IDT-1'!B36</f>
        <v>237.52699999999999</v>
      </c>
      <c r="AF36" s="26"/>
      <c r="AG36">
        <f t="shared" si="2"/>
        <v>1588.9106361416625</v>
      </c>
      <c r="AI36" s="75">
        <f>PXIL!H36</f>
        <v>0</v>
      </c>
      <c r="AJ36" s="75">
        <f>PXIL!N36</f>
        <v>0</v>
      </c>
      <c r="AK36" s="75">
        <f>RTM_IEX!H36</f>
        <v>16.34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31.72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13.170843183609142</v>
      </c>
      <c r="F37">
        <f>GT_Spot!P37</f>
        <v>0</v>
      </c>
      <c r="G37">
        <f>PPCL_NG!P37</f>
        <v>16.97</v>
      </c>
      <c r="H37">
        <f>PPCL_Spot!P37</f>
        <v>25.462829203244802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1059.6866116930046</v>
      </c>
      <c r="P37" s="77">
        <v>114.2255583637919</v>
      </c>
      <c r="Q37" s="77">
        <v>32.080000000000005</v>
      </c>
      <c r="R37" s="80">
        <v>37.999999999999993</v>
      </c>
      <c r="S37" s="80">
        <v>0</v>
      </c>
      <c r="T37" s="78">
        <f>SUMPRODUCT(LTA!F37:AJ37,LTA!F$101:AJ$101,LTA!F$103:AJ$103)</f>
        <v>99.72</v>
      </c>
      <c r="U37" s="78">
        <f>SUMPRODUCT(LTA!F37:AJ37,LTA!F$102:AJ$102,LTA!F$103:AJ$103)</f>
        <v>22.38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167.23</v>
      </c>
      <c r="Z37" s="75">
        <f>IEX!N37</f>
        <v>0</v>
      </c>
      <c r="AA37" s="117">
        <f>STOA!H37</f>
        <v>210.39</v>
      </c>
      <c r="AB37" s="117">
        <f>-STOA!N37</f>
        <v>-443.41</v>
      </c>
      <c r="AC37">
        <f t="shared" si="0"/>
        <v>20.964613938120753</v>
      </c>
      <c r="AD37">
        <f t="shared" si="1"/>
        <v>1470.6212285055296</v>
      </c>
      <c r="AE37">
        <f>'IDT-1'!B37</f>
        <v>175.45699999999999</v>
      </c>
      <c r="AF37" s="26"/>
      <c r="AG37">
        <f t="shared" si="2"/>
        <v>1646.0782285055298</v>
      </c>
      <c r="AI37" s="75">
        <f>PXIL!H37</f>
        <v>0</v>
      </c>
      <c r="AJ37" s="75">
        <f>PXIL!N37</f>
        <v>0</v>
      </c>
      <c r="AK37" s="75">
        <f>RTM_IEX!H37</f>
        <v>42.29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13.170843183609142</v>
      </c>
      <c r="F38">
        <f>GT_Spot!P38</f>
        <v>0</v>
      </c>
      <c r="G38">
        <f>PPCL_NG!P38</f>
        <v>16.97</v>
      </c>
      <c r="H38">
        <f>PPCL_Spot!P38</f>
        <v>25.462829203244802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1021.396968243388</v>
      </c>
      <c r="P38" s="77">
        <v>114.2255583637919</v>
      </c>
      <c r="Q38" s="77">
        <v>32.080000000000005</v>
      </c>
      <c r="R38" s="80">
        <v>37.999999999999993</v>
      </c>
      <c r="S38" s="80">
        <v>0</v>
      </c>
      <c r="T38" s="78">
        <f>SUMPRODUCT(LTA!F38:AJ38,LTA!F$101:AJ$101,LTA!F$103:AJ$103)</f>
        <v>127.67</v>
      </c>
      <c r="U38" s="78">
        <f>SUMPRODUCT(LTA!F38:AJ38,LTA!F$102:AJ$102,LTA!F$103:AJ$103)</f>
        <v>22.450000000000003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242.2</v>
      </c>
      <c r="Z38" s="75">
        <f>IEX!N38</f>
        <v>0</v>
      </c>
      <c r="AA38" s="117">
        <f>STOA!H38</f>
        <v>224.14</v>
      </c>
      <c r="AB38" s="117">
        <f>-STOA!N38</f>
        <v>-443.41</v>
      </c>
      <c r="AC38">
        <f t="shared" si="0"/>
        <v>21.756441075764126</v>
      </c>
      <c r="AD38">
        <f t="shared" si="1"/>
        <v>1559.8097579182695</v>
      </c>
      <c r="AE38">
        <f>'IDT-1'!B38</f>
        <v>133.35400000000001</v>
      </c>
      <c r="AF38" s="26"/>
      <c r="AG38">
        <f t="shared" si="2"/>
        <v>1693.1637579182695</v>
      </c>
      <c r="AI38" s="75">
        <f>PXIL!H38</f>
        <v>0</v>
      </c>
      <c r="AJ38" s="75">
        <f>PXIL!N38</f>
        <v>0</v>
      </c>
      <c r="AK38" s="75">
        <f>RTM_IEX!H38</f>
        <v>53.82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13.068479117415286</v>
      </c>
      <c r="F39">
        <f>GT_Spot!P39</f>
        <v>0</v>
      </c>
      <c r="G39">
        <f>PPCL_NG!P39</f>
        <v>16.97</v>
      </c>
      <c r="H39">
        <f>PPCL_Spot!P39</f>
        <v>25.462829203244802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1003.6369000101827</v>
      </c>
      <c r="P39" s="77">
        <v>114.2255583637919</v>
      </c>
      <c r="Q39" s="77">
        <v>32.080000000000005</v>
      </c>
      <c r="R39" s="80">
        <v>37.999999999999993</v>
      </c>
      <c r="S39" s="80">
        <v>0</v>
      </c>
      <c r="T39" s="78">
        <f>SUMPRODUCT(LTA!F39:AJ39,LTA!F$101:AJ$101,LTA!F$103:AJ$103)</f>
        <v>155.07</v>
      </c>
      <c r="U39" s="78">
        <f>SUMPRODUCT(LTA!F39:AJ39,LTA!F$102:AJ$102,LTA!F$103:AJ$103)</f>
        <v>13.64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321.01</v>
      </c>
      <c r="Z39" s="75">
        <f>IEX!N39</f>
        <v>0</v>
      </c>
      <c r="AA39" s="117">
        <f>STOA!H39</f>
        <v>235.76999999999998</v>
      </c>
      <c r="AB39" s="117">
        <f>-STOA!N39</f>
        <v>-443.41</v>
      </c>
      <c r="AC39">
        <f t="shared" si="0"/>
        <v>22.40647567152941</v>
      </c>
      <c r="AD39">
        <f t="shared" si="1"/>
        <v>1633.0272910231047</v>
      </c>
      <c r="AE39">
        <f>'IDT-1'!B39</f>
        <v>74.902000000000001</v>
      </c>
      <c r="AF39" s="26"/>
      <c r="AG39">
        <f t="shared" si="2"/>
        <v>1707.9292910231047</v>
      </c>
      <c r="AI39" s="75">
        <f>PXIL!H39</f>
        <v>0</v>
      </c>
      <c r="AJ39" s="75">
        <f>PXIL!N39</f>
        <v>0</v>
      </c>
      <c r="AK39" s="75">
        <f>RTM_IEX!H39</f>
        <v>36.520000000000003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13.068479117415286</v>
      </c>
      <c r="F40">
        <f>GT_Spot!P40</f>
        <v>0</v>
      </c>
      <c r="G40">
        <f>PPCL_NG!P40</f>
        <v>16.97</v>
      </c>
      <c r="H40">
        <f>PPCL_Spot!P40</f>
        <v>25.462829203244802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975.16210689011314</v>
      </c>
      <c r="P40" s="77">
        <v>114.2255583637919</v>
      </c>
      <c r="Q40" s="77">
        <v>32.080000000000005</v>
      </c>
      <c r="R40" s="80">
        <v>37.999999999999993</v>
      </c>
      <c r="S40" s="80">
        <v>0</v>
      </c>
      <c r="T40" s="78">
        <f>SUMPRODUCT(LTA!F40:AJ40,LTA!F$101:AJ$101,LTA!F$103:AJ$103)</f>
        <v>180.45999999999998</v>
      </c>
      <c r="U40" s="78">
        <f>SUMPRODUCT(LTA!F40:AJ40,LTA!F$102:AJ$102,LTA!F$103:AJ$103)</f>
        <v>13.86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423.85</v>
      </c>
      <c r="Z40" s="75">
        <f>IEX!N40</f>
        <v>0</v>
      </c>
      <c r="AA40" s="117">
        <f>STOA!H40</f>
        <v>248.94</v>
      </c>
      <c r="AB40" s="117">
        <f>-STOA!N40</f>
        <v>-443.41</v>
      </c>
      <c r="AC40">
        <f t="shared" si="0"/>
        <v>23.359913492072803</v>
      </c>
      <c r="AD40">
        <f t="shared" si="1"/>
        <v>1740.4190600824923</v>
      </c>
      <c r="AE40">
        <f>'IDT-1'!B40</f>
        <v>2.33</v>
      </c>
      <c r="AF40" s="26"/>
      <c r="AG40">
        <f t="shared" si="2"/>
        <v>1742.7490600824922</v>
      </c>
      <c r="AI40" s="75">
        <f>PXIL!H40</f>
        <v>0</v>
      </c>
      <c r="AJ40" s="75">
        <f>PXIL!N40</f>
        <v>0</v>
      </c>
      <c r="AK40" s="75">
        <f>RTM_IEX!H40</f>
        <v>31.72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13.068479117415286</v>
      </c>
      <c r="F41">
        <f>GT_Spot!P41</f>
        <v>0</v>
      </c>
      <c r="G41">
        <f>PPCL_NG!P41</f>
        <v>16.97</v>
      </c>
      <c r="H41">
        <f>PPCL_Spot!P41</f>
        <v>23.827196800376427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968.651352507713</v>
      </c>
      <c r="P41" s="77">
        <v>114.2255583637919</v>
      </c>
      <c r="Q41" s="77">
        <v>32.080000000000005</v>
      </c>
      <c r="R41" s="80">
        <v>37.999999999999993</v>
      </c>
      <c r="S41" s="80">
        <v>0</v>
      </c>
      <c r="T41" s="78">
        <f>SUMPRODUCT(LTA!F41:AJ41,LTA!F$101:AJ$101,LTA!F$103:AJ$103)</f>
        <v>204.9</v>
      </c>
      <c r="U41" s="78">
        <f>SUMPRODUCT(LTA!F41:AJ41,LTA!F$102:AJ$102,LTA!F$103:AJ$103)</f>
        <v>14.059999999999999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433.46</v>
      </c>
      <c r="Z41" s="75">
        <f>IEX!N41</f>
        <v>0</v>
      </c>
      <c r="AA41" s="117">
        <f>STOA!H41</f>
        <v>266.03999999999996</v>
      </c>
      <c r="AB41" s="117">
        <f>-STOA!N41</f>
        <v>-443.41</v>
      </c>
      <c r="AC41">
        <f t="shared" si="0"/>
        <v>23.757001288362439</v>
      </c>
      <c r="AD41">
        <f t="shared" si="1"/>
        <v>1785.145585500934</v>
      </c>
      <c r="AE41">
        <f>'IDT-1'!B41</f>
        <v>0</v>
      </c>
      <c r="AF41" s="26"/>
      <c r="AG41">
        <f t="shared" si="2"/>
        <v>1785.145585500934</v>
      </c>
      <c r="AI41" s="75">
        <f>PXIL!H41</f>
        <v>0</v>
      </c>
      <c r="AJ41" s="75">
        <f>PXIL!N41</f>
        <v>0</v>
      </c>
      <c r="AK41" s="75">
        <f>RTM_IEX!H41</f>
        <v>33.64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13.068479117415286</v>
      </c>
      <c r="F42">
        <f>GT_Spot!P42</f>
        <v>0</v>
      </c>
      <c r="G42">
        <f>PPCL_NG!P42</f>
        <v>16.97</v>
      </c>
      <c r="H42">
        <f>PPCL_Spot!P42</f>
        <v>25.462829203244802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951.80443337947804</v>
      </c>
      <c r="P42" s="77">
        <v>114.2255583637919</v>
      </c>
      <c r="Q42" s="77">
        <v>32.080000000000005</v>
      </c>
      <c r="R42" s="80">
        <v>37.999999999999993</v>
      </c>
      <c r="S42" s="80">
        <v>0</v>
      </c>
      <c r="T42" s="78">
        <f>SUMPRODUCT(LTA!F42:AJ42,LTA!F$101:AJ$101,LTA!F$103:AJ$103)</f>
        <v>226.39000000000001</v>
      </c>
      <c r="U42" s="78">
        <f>SUMPRODUCT(LTA!F42:AJ42,LTA!F$102:AJ$102,LTA!F$103:AJ$103)</f>
        <v>14.23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445.96</v>
      </c>
      <c r="Z42" s="75">
        <f>IEX!N42</f>
        <v>0</v>
      </c>
      <c r="AA42" s="117">
        <f>STOA!H42</f>
        <v>277.19</v>
      </c>
      <c r="AB42" s="117">
        <f>-STOA!N42</f>
        <v>-443.41</v>
      </c>
      <c r="AC42">
        <f t="shared" si="0"/>
        <v>23.796862985356775</v>
      </c>
      <c r="AD42">
        <f t="shared" si="1"/>
        <v>1773.5644370785733</v>
      </c>
      <c r="AE42">
        <f>'IDT-1'!B42</f>
        <v>0</v>
      </c>
      <c r="AF42" s="26"/>
      <c r="AG42">
        <f t="shared" si="2"/>
        <v>1773.5644370785733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13.068479117415286</v>
      </c>
      <c r="F43">
        <f>GT_Spot!P43</f>
        <v>0</v>
      </c>
      <c r="G43">
        <f>PPCL_NG!P43</f>
        <v>16.97</v>
      </c>
      <c r="H43">
        <f>PPCL_Spot!P43</f>
        <v>25.462829203244802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945.67209444001776</v>
      </c>
      <c r="P43" s="77">
        <v>114.2255583637919</v>
      </c>
      <c r="Q43" s="77">
        <v>32.080000000000005</v>
      </c>
      <c r="R43" s="80">
        <v>37.999999999999993</v>
      </c>
      <c r="S43" s="80">
        <v>0</v>
      </c>
      <c r="T43" s="78">
        <f>SUMPRODUCT(LTA!F43:AJ43,LTA!F$101:AJ$101,LTA!F$103:AJ$103)</f>
        <v>246.54999999999998</v>
      </c>
      <c r="U43" s="78">
        <f>SUMPRODUCT(LTA!F43:AJ43,LTA!F$102:AJ$102,LTA!F$103:AJ$103)</f>
        <v>14.36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482.47</v>
      </c>
      <c r="Z43" s="75">
        <f>IEX!N43</f>
        <v>0</v>
      </c>
      <c r="AA43" s="117">
        <f>STOA!H43</f>
        <v>238.48000000000002</v>
      </c>
      <c r="AB43" s="117">
        <f>-STOA!N43</f>
        <v>-443.41</v>
      </c>
      <c r="AC43">
        <f t="shared" si="0"/>
        <v>23.999749805433673</v>
      </c>
      <c r="AD43">
        <f t="shared" si="1"/>
        <v>1774.319211319036</v>
      </c>
      <c r="AE43">
        <f>'IDT-1'!B43</f>
        <v>0</v>
      </c>
      <c r="AF43" s="26"/>
      <c r="AG43">
        <f t="shared" si="2"/>
        <v>1774.319211319036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13.068479117415286</v>
      </c>
      <c r="F44">
        <f>GT_Spot!P44</f>
        <v>0</v>
      </c>
      <c r="G44">
        <f>PPCL_NG!P44</f>
        <v>16.97</v>
      </c>
      <c r="H44">
        <f>PPCL_Spot!P44</f>
        <v>25.462829203244802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945.67209444001776</v>
      </c>
      <c r="P44" s="77">
        <v>114.2255583637919</v>
      </c>
      <c r="Q44" s="77">
        <v>32.080000000000005</v>
      </c>
      <c r="R44" s="80">
        <v>37.999999999999993</v>
      </c>
      <c r="S44" s="80">
        <v>0</v>
      </c>
      <c r="T44" s="78">
        <f>SUMPRODUCT(LTA!F44:AJ44,LTA!F$101:AJ$101,LTA!F$103:AJ$103)</f>
        <v>264.93</v>
      </c>
      <c r="U44" s="78">
        <f>SUMPRODUCT(LTA!F44:AJ44,LTA!F$102:AJ$102,LTA!F$103:AJ$103)</f>
        <v>14.48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462.3</v>
      </c>
      <c r="Z44" s="75">
        <f>IEX!N44</f>
        <v>0</v>
      </c>
      <c r="AA44" s="117">
        <f>STOA!H44</f>
        <v>251.45000000000005</v>
      </c>
      <c r="AB44" s="117">
        <f>-STOA!N44</f>
        <v>-443.41</v>
      </c>
      <c r="AC44">
        <f t="shared" si="0"/>
        <v>24.141969382511963</v>
      </c>
      <c r="AD44">
        <f t="shared" si="1"/>
        <v>1828.5069917419578</v>
      </c>
      <c r="AE44">
        <f>'IDT-1'!B44</f>
        <v>0</v>
      </c>
      <c r="AF44" s="26"/>
      <c r="AG44">
        <f t="shared" si="2"/>
        <v>1828.5069917419578</v>
      </c>
      <c r="AI44" s="75">
        <f>PXIL!H44</f>
        <v>0</v>
      </c>
      <c r="AJ44" s="75">
        <f>PXIL!N44</f>
        <v>0</v>
      </c>
      <c r="AK44" s="75">
        <f>RTM_IEX!H44</f>
        <v>24.03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13.068479117415286</v>
      </c>
      <c r="F45">
        <f>GT_Spot!P45</f>
        <v>0</v>
      </c>
      <c r="G45">
        <f>PPCL_NG!P45</f>
        <v>16.97</v>
      </c>
      <c r="H45">
        <f>PPCL_Spot!P45</f>
        <v>25.462829203244802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934.40084087818798</v>
      </c>
      <c r="P45" s="77">
        <v>114.2255583637919</v>
      </c>
      <c r="Q45" s="77">
        <v>32.080000000000005</v>
      </c>
      <c r="R45" s="80">
        <v>37.999999999999993</v>
      </c>
      <c r="S45" s="80">
        <v>0</v>
      </c>
      <c r="T45" s="78">
        <f>SUMPRODUCT(LTA!F45:AJ45,LTA!F$101:AJ$101,LTA!F$103:AJ$103)</f>
        <v>282.2</v>
      </c>
      <c r="U45" s="78">
        <f>SUMPRODUCT(LTA!F45:AJ45,LTA!F$102:AJ$102,LTA!F$103:AJ$103)</f>
        <v>14.620000000000001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427.7</v>
      </c>
      <c r="Z45" s="75">
        <f>IEX!N45</f>
        <v>0</v>
      </c>
      <c r="AA45" s="117">
        <f>STOA!H45</f>
        <v>266.73</v>
      </c>
      <c r="AB45" s="117">
        <f>-STOA!N45</f>
        <v>-443.41</v>
      </c>
      <c r="AC45">
        <f t="shared" si="0"/>
        <v>24.214026089666646</v>
      </c>
      <c r="AD45">
        <f t="shared" si="1"/>
        <v>1746.2236814729729</v>
      </c>
      <c r="AE45">
        <f>'IDT-1'!B45</f>
        <v>0</v>
      </c>
      <c r="AF45" s="26"/>
      <c r="AG45">
        <f t="shared" si="2"/>
        <v>1746.2236814729729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13.068479117415286</v>
      </c>
      <c r="F46">
        <f>GT_Spot!P46</f>
        <v>0</v>
      </c>
      <c r="G46">
        <f>PPCL_NG!P46</f>
        <v>16.97</v>
      </c>
      <c r="H46">
        <f>PPCL_Spot!P46</f>
        <v>25.462829203244802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937.67945280077276</v>
      </c>
      <c r="P46" s="77">
        <v>114.2255583637919</v>
      </c>
      <c r="Q46" s="77">
        <v>32.080000000000005</v>
      </c>
      <c r="R46" s="80">
        <v>37.999999999999993</v>
      </c>
      <c r="S46" s="80">
        <v>0</v>
      </c>
      <c r="T46" s="78">
        <f>SUMPRODUCT(LTA!F46:AJ46,LTA!F$101:AJ$101,LTA!F$103:AJ$103)</f>
        <v>296.94</v>
      </c>
      <c r="U46" s="78">
        <f>SUMPRODUCT(LTA!F46:AJ46,LTA!F$102:AJ$102,LTA!F$103:AJ$103)</f>
        <v>14.67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417.12</v>
      </c>
      <c r="Z46" s="75">
        <f>IEX!N46</f>
        <v>0</v>
      </c>
      <c r="AA46" s="117">
        <f>STOA!H46</f>
        <v>252.51</v>
      </c>
      <c r="AB46" s="117">
        <f>-STOA!N46</f>
        <v>-443.41</v>
      </c>
      <c r="AC46">
        <f t="shared" si="0"/>
        <v>24.012739834230274</v>
      </c>
      <c r="AD46">
        <f t="shared" si="1"/>
        <v>1755.6935796509947</v>
      </c>
      <c r="AE46">
        <f>'IDT-1'!B46</f>
        <v>0</v>
      </c>
      <c r="AF46" s="26"/>
      <c r="AG46">
        <f t="shared" si="2"/>
        <v>1755.6935796509947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13.068479117415286</v>
      </c>
      <c r="F47">
        <f>GT_Spot!P47</f>
        <v>0</v>
      </c>
      <c r="G47">
        <f>PPCL_NG!P47</f>
        <v>16.97</v>
      </c>
      <c r="H47">
        <f>PPCL_Spot!P47</f>
        <v>23.827196800376427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936.83901932653521</v>
      </c>
      <c r="P47" s="77">
        <v>114.2255583637919</v>
      </c>
      <c r="Q47" s="77">
        <v>32.080000000000005</v>
      </c>
      <c r="R47" s="80">
        <v>37.999999999999993</v>
      </c>
      <c r="S47" s="80">
        <v>0</v>
      </c>
      <c r="T47" s="78">
        <f>SUMPRODUCT(LTA!F47:AJ47,LTA!F$101:AJ$101,LTA!F$103:AJ$103)</f>
        <v>309.27000000000004</v>
      </c>
      <c r="U47" s="78">
        <f>SUMPRODUCT(LTA!F47:AJ47,LTA!F$102:AJ$102,LTA!F$103:AJ$103)</f>
        <v>14.82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349.85</v>
      </c>
      <c r="Z47" s="75">
        <f>IEX!N47</f>
        <v>0</v>
      </c>
      <c r="AA47" s="117">
        <f>STOA!H47</f>
        <v>161.88999999999999</v>
      </c>
      <c r="AB47" s="117">
        <f>-STOA!N47</f>
        <v>-443.41</v>
      </c>
      <c r="AC47">
        <f t="shared" si="0"/>
        <v>24.352919810443936</v>
      </c>
      <c r="AD47">
        <f t="shared" si="1"/>
        <v>1709.6373337976745</v>
      </c>
      <c r="AE47">
        <f>'IDT-1'!B47</f>
        <v>0</v>
      </c>
      <c r="AF47" s="26"/>
      <c r="AG47">
        <f t="shared" si="2"/>
        <v>1709.6373337976745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-71</v>
      </c>
      <c r="AM47" s="75">
        <f>RTM_PXI!H47</f>
        <v>0</v>
      </c>
      <c r="AN47" s="75">
        <f>RTM_PXI!N47</f>
        <v>0</v>
      </c>
      <c r="AO47" s="192">
        <f>GDAM_IEX!H47</f>
        <v>144.16999999999999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13.068479117415286</v>
      </c>
      <c r="F48">
        <f>GT_Spot!P48</f>
        <v>0</v>
      </c>
      <c r="G48">
        <f>PPCL_NG!P48</f>
        <v>16.97</v>
      </c>
      <c r="H48">
        <f>PPCL_Spot!P48</f>
        <v>25.462829203244802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938.4427106382152</v>
      </c>
      <c r="P48" s="77">
        <v>114.2255583637919</v>
      </c>
      <c r="Q48" s="77">
        <v>32.080000000000005</v>
      </c>
      <c r="R48" s="80">
        <v>37.999999999999993</v>
      </c>
      <c r="S48" s="80">
        <v>0</v>
      </c>
      <c r="T48" s="78">
        <f>SUMPRODUCT(LTA!F48:AJ48,LTA!F$101:AJ$101,LTA!F$103:AJ$103)</f>
        <v>316.39</v>
      </c>
      <c r="U48" s="78">
        <f>SUMPRODUCT(LTA!F48:AJ48,LTA!F$102:AJ$102,LTA!F$103:AJ$103)</f>
        <v>15.149999999999999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321.97000000000003</v>
      </c>
      <c r="Z48" s="75">
        <f>IEX!N48</f>
        <v>0</v>
      </c>
      <c r="AA48" s="117">
        <f>STOA!H48</f>
        <v>168.04000000000002</v>
      </c>
      <c r="AB48" s="117">
        <f>-STOA!N48</f>
        <v>-443.41</v>
      </c>
      <c r="AC48">
        <f t="shared" si="0"/>
        <v>24.087077436210254</v>
      </c>
      <c r="AD48">
        <f t="shared" si="1"/>
        <v>1717.8624998864573</v>
      </c>
      <c r="AE48">
        <f>'IDT-1'!B48</f>
        <v>0</v>
      </c>
      <c r="AF48" s="26"/>
      <c r="AG48">
        <f t="shared" si="2"/>
        <v>1717.8624998864573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-52</v>
      </c>
      <c r="AM48" s="75">
        <f>RTM_PXI!H48</f>
        <v>0</v>
      </c>
      <c r="AN48" s="75">
        <f>RTM_PXI!N48</f>
        <v>0</v>
      </c>
      <c r="AO48" s="192">
        <f>GDAM_IEX!H48</f>
        <v>144.16999999999999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13.068479117415286</v>
      </c>
      <c r="F49">
        <f>GT_Spot!P49</f>
        <v>0</v>
      </c>
      <c r="G49">
        <f>PPCL_NG!P49</f>
        <v>16.97</v>
      </c>
      <c r="H49">
        <f>PPCL_Spot!P49</f>
        <v>25.462829203244802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940.47370730653518</v>
      </c>
      <c r="P49" s="77">
        <v>114.2255583637919</v>
      </c>
      <c r="Q49" s="77">
        <v>32.080000000000005</v>
      </c>
      <c r="R49" s="80">
        <v>37.999999999999993</v>
      </c>
      <c r="S49" s="80">
        <v>0</v>
      </c>
      <c r="T49" s="78">
        <f>SUMPRODUCT(LTA!F49:AJ49,LTA!F$101:AJ$101,LTA!F$103:AJ$103)</f>
        <v>319.31</v>
      </c>
      <c r="U49" s="78">
        <f>SUMPRODUCT(LTA!F49:AJ49,LTA!F$102:AJ$102,LTA!F$103:AJ$103)</f>
        <v>15.84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287.37</v>
      </c>
      <c r="Z49" s="75">
        <f>IEX!N49</f>
        <v>0</v>
      </c>
      <c r="AA49" s="117">
        <f>STOA!H49</f>
        <v>174.48000000000002</v>
      </c>
      <c r="AB49" s="117">
        <f>-STOA!N49</f>
        <v>-443.41</v>
      </c>
      <c r="AC49">
        <f t="shared" si="0"/>
        <v>24.35945096556782</v>
      </c>
      <c r="AD49">
        <f t="shared" si="1"/>
        <v>1642.0711230254187</v>
      </c>
      <c r="AE49">
        <f>'IDT-1'!B49</f>
        <v>0</v>
      </c>
      <c r="AF49" s="26"/>
      <c r="AG49">
        <f t="shared" si="2"/>
        <v>1642.0711230254187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-105</v>
      </c>
      <c r="AM49" s="75">
        <f>RTM_PXI!H49</f>
        <v>0</v>
      </c>
      <c r="AN49" s="75">
        <f>RTM_PXI!N49</f>
        <v>0</v>
      </c>
      <c r="AO49" s="192">
        <f>GDAM_IEX!H49</f>
        <v>144.16999999999999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13.068479117415286</v>
      </c>
      <c r="F50">
        <f>GT_Spot!P50</f>
        <v>0</v>
      </c>
      <c r="G50">
        <f>PPCL_NG!P50</f>
        <v>16.97</v>
      </c>
      <c r="H50">
        <f>PPCL_Spot!P50</f>
        <v>25.462829203244802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941.63477984941517</v>
      </c>
      <c r="P50" s="77">
        <v>114.2255583637919</v>
      </c>
      <c r="Q50" s="77">
        <v>32.080000000000005</v>
      </c>
      <c r="R50" s="80">
        <v>37.999999999999993</v>
      </c>
      <c r="S50" s="80">
        <v>0</v>
      </c>
      <c r="T50" s="78">
        <f>SUMPRODUCT(LTA!F50:AJ50,LTA!F$101:AJ$101,LTA!F$103:AJ$103)</f>
        <v>321.28999999999996</v>
      </c>
      <c r="U50" s="78">
        <f>SUMPRODUCT(LTA!F50:AJ50,LTA!F$102:AJ$102,LTA!F$103:AJ$103)</f>
        <v>16.36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250.84</v>
      </c>
      <c r="Z50" s="75">
        <f>IEX!N50</f>
        <v>0</v>
      </c>
      <c r="AA50" s="117">
        <f>STOA!H50</f>
        <v>177.94</v>
      </c>
      <c r="AB50" s="117">
        <f>-STOA!N50</f>
        <v>-443.41</v>
      </c>
      <c r="AC50">
        <f t="shared" si="0"/>
        <v>23.834308578279302</v>
      </c>
      <c r="AD50">
        <f t="shared" si="1"/>
        <v>1643.1873379555875</v>
      </c>
      <c r="AE50">
        <f>'IDT-1'!B50</f>
        <v>0</v>
      </c>
      <c r="AF50" s="26"/>
      <c r="AG50">
        <f t="shared" si="2"/>
        <v>1643.1873379555875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-75</v>
      </c>
      <c r="AM50" s="75">
        <f>RTM_PXI!H50</f>
        <v>0</v>
      </c>
      <c r="AN50" s="75">
        <f>RTM_PXI!N50</f>
        <v>0</v>
      </c>
      <c r="AO50" s="192">
        <f>GDAM_IEX!H50</f>
        <v>144.16999999999999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13.068479117415286</v>
      </c>
      <c r="F51">
        <f>GT_Spot!P51</f>
        <v>0</v>
      </c>
      <c r="G51">
        <f>PPCL_NG!P51</f>
        <v>16.97</v>
      </c>
      <c r="H51">
        <f>PPCL_Spot!P51</f>
        <v>25.462829203244802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931.6895365958926</v>
      </c>
      <c r="P51" s="77">
        <v>114.2255583637919</v>
      </c>
      <c r="Q51" s="77">
        <v>32.080000000000005</v>
      </c>
      <c r="R51" s="80">
        <v>37.999999999999993</v>
      </c>
      <c r="S51" s="80">
        <v>0</v>
      </c>
      <c r="T51" s="78">
        <f>SUMPRODUCT(LTA!F51:AJ51,LTA!F$101:AJ$101,LTA!F$103:AJ$103)</f>
        <v>322.16000000000003</v>
      </c>
      <c r="U51" s="78">
        <f>SUMPRODUCT(LTA!F51:AJ51,LTA!F$102:AJ$102,LTA!F$103:AJ$103)</f>
        <v>15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361.36</v>
      </c>
      <c r="Z51" s="75">
        <f>IEX!N51</f>
        <v>0</v>
      </c>
      <c r="AA51" s="117">
        <f>STOA!H51</f>
        <v>180.06</v>
      </c>
      <c r="AB51" s="117">
        <f>-STOA!N51</f>
        <v>-443.41</v>
      </c>
      <c r="AC51">
        <f t="shared" si="0"/>
        <v>23.425861895275425</v>
      </c>
      <c r="AD51">
        <f t="shared" si="1"/>
        <v>1606.040541385069</v>
      </c>
      <c r="AE51">
        <f>'IDT-1'!B51</f>
        <v>0</v>
      </c>
      <c r="AF51" s="26"/>
      <c r="AG51">
        <f t="shared" si="2"/>
        <v>1606.040541385069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-70.59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13.068479117415286</v>
      </c>
      <c r="F52">
        <f>GT_Spot!P52</f>
        <v>0</v>
      </c>
      <c r="G52">
        <f>PPCL_NG!P52</f>
        <v>16.97</v>
      </c>
      <c r="H52">
        <f>PPCL_Spot!P52</f>
        <v>25.462829203244802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931.58909067749255</v>
      </c>
      <c r="P52" s="77">
        <v>114.2255583637919</v>
      </c>
      <c r="Q52" s="77">
        <v>32.080000000000005</v>
      </c>
      <c r="R52" s="80">
        <v>37.999999999999993</v>
      </c>
      <c r="S52" s="80">
        <v>0</v>
      </c>
      <c r="T52" s="78">
        <f>SUMPRODUCT(LTA!F52:AJ52,LTA!F$101:AJ$101,LTA!F$103:AJ$103)</f>
        <v>322.72000000000003</v>
      </c>
      <c r="U52" s="78">
        <f>SUMPRODUCT(LTA!F52:AJ52,LTA!F$102:AJ$102,LTA!F$103:AJ$103)</f>
        <v>15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327.73</v>
      </c>
      <c r="Z52" s="75">
        <f>IEX!N52</f>
        <v>0</v>
      </c>
      <c r="AA52" s="117">
        <f>STOA!H52</f>
        <v>180.15</v>
      </c>
      <c r="AB52" s="117">
        <f>-STOA!N52</f>
        <v>-443.41</v>
      </c>
      <c r="AC52">
        <f t="shared" si="0"/>
        <v>23.004067934066789</v>
      </c>
      <c r="AD52">
        <f t="shared" si="1"/>
        <v>1588.1018894278775</v>
      </c>
      <c r="AE52">
        <f>'IDT-1'!B52</f>
        <v>0</v>
      </c>
      <c r="AF52" s="26"/>
      <c r="AG52">
        <f t="shared" si="2"/>
        <v>1588.1018894278775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-55.87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12.071197411003237</v>
      </c>
      <c r="F53">
        <f>GT_Spot!P53</f>
        <v>0</v>
      </c>
      <c r="G53">
        <f>PPCL_NG!P53</f>
        <v>31.117171166257616</v>
      </c>
      <c r="H53">
        <f>PPCL_Spot!P53</f>
        <v>8.7200000000000006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915.21890218890667</v>
      </c>
      <c r="P53" s="77">
        <v>114.2255583637919</v>
      </c>
      <c r="Q53" s="77">
        <v>32.080000000000005</v>
      </c>
      <c r="R53" s="80">
        <v>37.999999999999993</v>
      </c>
      <c r="S53" s="80">
        <v>0</v>
      </c>
      <c r="T53" s="78">
        <f>SUMPRODUCT(LTA!F53:AJ53,LTA!F$101:AJ$101,LTA!F$103:AJ$103)</f>
        <v>323.13</v>
      </c>
      <c r="U53" s="78">
        <f>SUMPRODUCT(LTA!F53:AJ53,LTA!F$102:AJ$102,LTA!F$103:AJ$103)</f>
        <v>15.370000000000001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304.67</v>
      </c>
      <c r="Z53" s="75">
        <f>IEX!N53</f>
        <v>0</v>
      </c>
      <c r="AA53" s="117">
        <f>STOA!H53</f>
        <v>180.15</v>
      </c>
      <c r="AB53" s="117">
        <f>-STOA!N53</f>
        <v>-443.41</v>
      </c>
      <c r="AC53">
        <f t="shared" si="0"/>
        <v>22.719835420960273</v>
      </c>
      <c r="AD53">
        <f t="shared" si="1"/>
        <v>1668.3229937089991</v>
      </c>
      <c r="AE53">
        <f>'IDT-1'!B53</f>
        <v>0</v>
      </c>
      <c r="AF53" s="26"/>
      <c r="AG53">
        <f t="shared" si="2"/>
        <v>1668.3229937089991</v>
      </c>
      <c r="AI53" s="75">
        <f>PXIL!H53</f>
        <v>0</v>
      </c>
      <c r="AJ53" s="75">
        <f>PXIL!N53</f>
        <v>0</v>
      </c>
      <c r="AK53" s="75">
        <f>RTM_IEX!H53</f>
        <v>66.31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12.071197411003237</v>
      </c>
      <c r="F54">
        <f>GT_Spot!P54</f>
        <v>0</v>
      </c>
      <c r="G54">
        <f>PPCL_NG!P54</f>
        <v>31.117171166257616</v>
      </c>
      <c r="H54">
        <f>PPCL_Spot!P54</f>
        <v>8.7200000000000006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900.92639616868451</v>
      </c>
      <c r="P54" s="77">
        <v>114.2255583637919</v>
      </c>
      <c r="Q54" s="77">
        <v>32.080000000000005</v>
      </c>
      <c r="R54" s="80">
        <v>37.999999999999993</v>
      </c>
      <c r="S54" s="80">
        <v>0</v>
      </c>
      <c r="T54" s="78">
        <f>SUMPRODUCT(LTA!F54:AJ54,LTA!F$101:AJ$101,LTA!F$103:AJ$103)</f>
        <v>322.31</v>
      </c>
      <c r="U54" s="78">
        <f>SUMPRODUCT(LTA!F54:AJ54,LTA!F$102:AJ$102,LTA!F$103:AJ$103)</f>
        <v>15.58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268.14999999999998</v>
      </c>
      <c r="Z54" s="75">
        <f>IEX!N54</f>
        <v>0</v>
      </c>
      <c r="AA54" s="117">
        <f>STOA!H54</f>
        <v>180.25</v>
      </c>
      <c r="AB54" s="117">
        <f>-STOA!N54</f>
        <v>-443.41</v>
      </c>
      <c r="AC54">
        <f t="shared" si="0"/>
        <v>21.836909367982312</v>
      </c>
      <c r="AD54">
        <f t="shared" si="1"/>
        <v>1568.8734137417543</v>
      </c>
      <c r="AE54">
        <f>'IDT-1'!B54</f>
        <v>0</v>
      </c>
      <c r="AF54" s="26"/>
      <c r="AG54">
        <f t="shared" si="2"/>
        <v>1568.8734137417543</v>
      </c>
      <c r="AI54" s="75">
        <f>PXIL!H54</f>
        <v>0</v>
      </c>
      <c r="AJ54" s="75">
        <f>PXIL!N54</f>
        <v>0</v>
      </c>
      <c r="AK54" s="75">
        <f>RTM_IEX!H54</f>
        <v>17.3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12.071197411003237</v>
      </c>
      <c r="F55">
        <f>GT_Spot!P55</f>
        <v>0</v>
      </c>
      <c r="G55">
        <f>PPCL_NG!P55</f>
        <v>31.117171166257616</v>
      </c>
      <c r="H55">
        <f>PPCL_Spot!P55</f>
        <v>8.7200000000000006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882.59785256775524</v>
      </c>
      <c r="P55" s="77">
        <v>114.2255583637919</v>
      </c>
      <c r="Q55" s="77">
        <v>32.080000000000005</v>
      </c>
      <c r="R55" s="80">
        <v>37.999999999999993</v>
      </c>
      <c r="S55" s="80">
        <v>0</v>
      </c>
      <c r="T55" s="78">
        <f>SUMPRODUCT(LTA!F55:AJ55,LTA!F$101:AJ$101,LTA!F$103:AJ$103)</f>
        <v>322.11</v>
      </c>
      <c r="U55" s="78">
        <f>SUMPRODUCT(LTA!F55:AJ55,LTA!F$102:AJ$102,LTA!F$103:AJ$103)</f>
        <v>15.76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208.56</v>
      </c>
      <c r="Z55" s="75">
        <f>IEX!N55</f>
        <v>0</v>
      </c>
      <c r="AA55" s="117">
        <f>STOA!H55</f>
        <v>180.54</v>
      </c>
      <c r="AB55" s="117">
        <f>-STOA!N55</f>
        <v>-443.41</v>
      </c>
      <c r="AC55">
        <f t="shared" si="0"/>
        <v>21.551806090670247</v>
      </c>
      <c r="AD55">
        <f t="shared" si="1"/>
        <v>1412.2099734181375</v>
      </c>
      <c r="AE55">
        <f>'IDT-1'!B55</f>
        <v>0</v>
      </c>
      <c r="AF55" s="26"/>
      <c r="AG55">
        <f t="shared" si="2"/>
        <v>1412.2099734181375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12.071197411003237</v>
      </c>
      <c r="F56">
        <f>GT_Spot!P56</f>
        <v>0</v>
      </c>
      <c r="G56">
        <f>PPCL_NG!P56</f>
        <v>31.117171166257616</v>
      </c>
      <c r="H56">
        <f>PPCL_Spot!P56</f>
        <v>8.7200000000000006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864.11258727175527</v>
      </c>
      <c r="P56" s="77">
        <v>114.2255583637919</v>
      </c>
      <c r="Q56" s="77">
        <v>32.080000000000005</v>
      </c>
      <c r="R56" s="80">
        <v>37.999999999999993</v>
      </c>
      <c r="S56" s="80">
        <v>0</v>
      </c>
      <c r="T56" s="78">
        <f>SUMPRODUCT(LTA!F56:AJ56,LTA!F$101:AJ$101,LTA!F$103:AJ$103)</f>
        <v>321.60000000000002</v>
      </c>
      <c r="U56" s="78">
        <f>SUMPRODUCT(LTA!F56:AJ56,LTA!F$102:AJ$102,LTA!F$103:AJ$103)</f>
        <v>19.77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164.35</v>
      </c>
      <c r="Z56" s="75">
        <f>IEX!N56</f>
        <v>0</v>
      </c>
      <c r="AA56" s="117">
        <f>STOA!H56</f>
        <v>180.73</v>
      </c>
      <c r="AB56" s="117">
        <f>-STOA!N56</f>
        <v>-443.41</v>
      </c>
      <c r="AC56">
        <f t="shared" si="0"/>
        <v>20.943778480843491</v>
      </c>
      <c r="AD56">
        <f t="shared" si="1"/>
        <v>1363.812735731964</v>
      </c>
      <c r="AE56">
        <f>'IDT-1'!B56</f>
        <v>0</v>
      </c>
      <c r="AF56" s="26"/>
      <c r="AG56">
        <f t="shared" si="2"/>
        <v>1363.812735731964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12.071197411003237</v>
      </c>
      <c r="F57">
        <f>GT_Spot!P57</f>
        <v>0</v>
      </c>
      <c r="G57">
        <f>PPCL_NG!P57</f>
        <v>31.117171166257616</v>
      </c>
      <c r="H57">
        <f>PPCL_Spot!P57</f>
        <v>8.7200000000000006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857.70996668935527</v>
      </c>
      <c r="P57" s="77">
        <v>114.2255583637919</v>
      </c>
      <c r="Q57" s="77">
        <v>32.080000000000005</v>
      </c>
      <c r="R57" s="80">
        <v>37.999999999999993</v>
      </c>
      <c r="S57" s="80">
        <v>0</v>
      </c>
      <c r="T57" s="78">
        <f>SUMPRODUCT(LTA!F57:AJ57,LTA!F$101:AJ$101,LTA!F$103:AJ$103)</f>
        <v>321.64999999999998</v>
      </c>
      <c r="U57" s="78">
        <f>SUMPRODUCT(LTA!F57:AJ57,LTA!F$102:AJ$102,LTA!F$103:AJ$103)</f>
        <v>20.39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140.32</v>
      </c>
      <c r="Z57" s="75">
        <f>IEX!N57</f>
        <v>0</v>
      </c>
      <c r="AA57" s="117">
        <f>STOA!H57</f>
        <v>180.06</v>
      </c>
      <c r="AB57" s="117">
        <f>-STOA!N57</f>
        <v>-443.41</v>
      </c>
      <c r="AC57">
        <f t="shared" si="0"/>
        <v>20.214308788564217</v>
      </c>
      <c r="AD57">
        <f t="shared" si="1"/>
        <v>1386.1095848418433</v>
      </c>
      <c r="AE57">
        <f>'IDT-1'!B57</f>
        <v>0</v>
      </c>
      <c r="AF57" s="26"/>
      <c r="AG57">
        <f t="shared" si="2"/>
        <v>1386.1095848418433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12.071197411003237</v>
      </c>
      <c r="F58">
        <f>GT_Spot!P58</f>
        <v>0</v>
      </c>
      <c r="G58">
        <f>PPCL_NG!P58</f>
        <v>31.117171166257616</v>
      </c>
      <c r="H58">
        <f>PPCL_Spot!P58</f>
        <v>8.7200000000000006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854.50506340735535</v>
      </c>
      <c r="P58" s="77">
        <v>114.2255583637919</v>
      </c>
      <c r="Q58" s="77">
        <v>32.080000000000005</v>
      </c>
      <c r="R58" s="80">
        <v>37.999999999999993</v>
      </c>
      <c r="S58" s="80">
        <v>0</v>
      </c>
      <c r="T58" s="78">
        <f>SUMPRODUCT(LTA!F58:AJ58,LTA!F$101:AJ$101,LTA!F$103:AJ$103)</f>
        <v>320.29999999999995</v>
      </c>
      <c r="U58" s="78">
        <f>SUMPRODUCT(LTA!F58:AJ58,LTA!F$102:AJ$102,LTA!F$103:AJ$103)</f>
        <v>20.71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128.78</v>
      </c>
      <c r="Z58" s="75">
        <f>IEX!N58</f>
        <v>0</v>
      </c>
      <c r="AA58" s="117">
        <f>STOA!H58</f>
        <v>176.89</v>
      </c>
      <c r="AB58" s="117">
        <f>-STOA!N58</f>
        <v>-443.41</v>
      </c>
      <c r="AC58">
        <f t="shared" si="0"/>
        <v>20.047593639682617</v>
      </c>
      <c r="AD58">
        <f t="shared" si="1"/>
        <v>1367.3313967087252</v>
      </c>
      <c r="AE58">
        <f>'IDT-1'!B58</f>
        <v>0</v>
      </c>
      <c r="AF58" s="26"/>
      <c r="AG58">
        <f t="shared" si="2"/>
        <v>1367.3313967087252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12.071197411003237</v>
      </c>
      <c r="F59">
        <f>GT_Spot!P59</f>
        <v>0</v>
      </c>
      <c r="G59">
        <f>PPCL_NG!P59</f>
        <v>31.117171166257616</v>
      </c>
      <c r="H59">
        <f>PPCL_Spot!P59</f>
        <v>8.7200000000000006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820.6434265374703</v>
      </c>
      <c r="P59" s="77">
        <v>114.2255583637919</v>
      </c>
      <c r="Q59" s="77">
        <v>32.080000000000005</v>
      </c>
      <c r="R59" s="80">
        <v>37.999999999999993</v>
      </c>
      <c r="S59" s="80">
        <v>0</v>
      </c>
      <c r="T59" s="78">
        <f>SUMPRODUCT(LTA!F59:AJ59,LTA!F$101:AJ$101,LTA!F$103:AJ$103)</f>
        <v>318.47000000000003</v>
      </c>
      <c r="U59" s="78">
        <f>SUMPRODUCT(LTA!F59:AJ59,LTA!F$102:AJ$102,LTA!F$103:AJ$103)</f>
        <v>21.7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114.37</v>
      </c>
      <c r="Z59" s="75">
        <f>IEX!N59</f>
        <v>0</v>
      </c>
      <c r="AA59" s="117">
        <f>STOA!H59</f>
        <v>169</v>
      </c>
      <c r="AB59" s="117">
        <f>-STOA!N59</f>
        <v>-443.41</v>
      </c>
      <c r="AC59">
        <f t="shared" si="0"/>
        <v>19.794566805849101</v>
      </c>
      <c r="AD59">
        <f t="shared" si="1"/>
        <v>1282.5827866726738</v>
      </c>
      <c r="AE59">
        <f>'IDT-1'!B59</f>
        <v>0</v>
      </c>
      <c r="AF59" s="26"/>
      <c r="AG59">
        <f t="shared" si="2"/>
        <v>1282.5827866726738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12.071197411003237</v>
      </c>
      <c r="F60">
        <f>GT_Spot!P60</f>
        <v>0</v>
      </c>
      <c r="G60">
        <f>PPCL_NG!P60</f>
        <v>31.117171166257616</v>
      </c>
      <c r="H60">
        <f>PPCL_Spot!P60</f>
        <v>7.58</v>
      </c>
      <c r="I60">
        <f>Bawana_NG!P60</f>
        <v>93.39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823.76229214747048</v>
      </c>
      <c r="P60" s="77">
        <v>114.2255583637919</v>
      </c>
      <c r="Q60" s="77">
        <v>32.080000000000005</v>
      </c>
      <c r="R60" s="80">
        <v>37.999999999999993</v>
      </c>
      <c r="S60" s="80">
        <v>0</v>
      </c>
      <c r="T60" s="78">
        <f>SUMPRODUCT(LTA!F60:AJ60,LTA!F$101:AJ$101,LTA!F$103:AJ$103)</f>
        <v>316.24</v>
      </c>
      <c r="U60" s="78">
        <f>SUMPRODUCT(LTA!F60:AJ60,LTA!F$102:AJ$102,LTA!F$103:AJ$103)</f>
        <v>22.53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118.22</v>
      </c>
      <c r="Z60" s="75">
        <f>IEX!N60</f>
        <v>0</v>
      </c>
      <c r="AA60" s="117">
        <f>STOA!H60</f>
        <v>159.19999999999999</v>
      </c>
      <c r="AB60" s="117">
        <f>-STOA!N60</f>
        <v>-443.41</v>
      </c>
      <c r="AC60">
        <f t="shared" si="0"/>
        <v>19.608625252595633</v>
      </c>
      <c r="AD60">
        <f t="shared" si="1"/>
        <v>1317.8875938359274</v>
      </c>
      <c r="AE60">
        <f>'IDT-1'!B60</f>
        <v>0</v>
      </c>
      <c r="AF60" s="26"/>
      <c r="AG60">
        <f t="shared" si="2"/>
        <v>1317.8875938359274</v>
      </c>
      <c r="AI60" s="75">
        <f>PXIL!H60</f>
        <v>0</v>
      </c>
      <c r="AJ60" s="75">
        <f>PXIL!N60</f>
        <v>0</v>
      </c>
      <c r="AK60" s="75">
        <f>RTM_IEX!H60</f>
        <v>12.49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12.071197411003237</v>
      </c>
      <c r="F61">
        <f>GT_Spot!P61</f>
        <v>0</v>
      </c>
      <c r="G61">
        <f>PPCL_NG!P61</f>
        <v>31.117171166257616</v>
      </c>
      <c r="H61">
        <f>PPCL_Spot!P61</f>
        <v>10.34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819.05172960547054</v>
      </c>
      <c r="P61" s="77">
        <v>114.2255583637919</v>
      </c>
      <c r="Q61" s="77">
        <v>32.080000000000005</v>
      </c>
      <c r="R61" s="80">
        <v>37.999999999999993</v>
      </c>
      <c r="S61" s="80">
        <v>0</v>
      </c>
      <c r="T61" s="78">
        <f>SUMPRODUCT(LTA!F61:AJ61,LTA!F$101:AJ$101,LTA!F$103:AJ$103)</f>
        <v>311.45</v>
      </c>
      <c r="U61" s="78">
        <f>SUMPRODUCT(LTA!F61:AJ61,LTA!F$102:AJ$102,LTA!F$103:AJ$103)</f>
        <v>22.96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110.53</v>
      </c>
      <c r="Z61" s="75">
        <f>IEX!N61</f>
        <v>0</v>
      </c>
      <c r="AA61" s="117">
        <f>STOA!H61</f>
        <v>147.57</v>
      </c>
      <c r="AB61" s="117">
        <f>-STOA!N61</f>
        <v>-443.41</v>
      </c>
      <c r="AC61">
        <f t="shared" si="0"/>
        <v>20.081073906745807</v>
      </c>
      <c r="AD61">
        <f t="shared" si="1"/>
        <v>1188.2945826397772</v>
      </c>
      <c r="AE61">
        <f>'IDT-1'!B61</f>
        <v>0</v>
      </c>
      <c r="AF61" s="26"/>
      <c r="AG61">
        <f t="shared" si="2"/>
        <v>1188.2945826397772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12.071197411003237</v>
      </c>
      <c r="F62">
        <f>GT_Spot!P62</f>
        <v>0</v>
      </c>
      <c r="G62">
        <f>PPCL_NG!P62</f>
        <v>31.117171166257616</v>
      </c>
      <c r="H62">
        <f>PPCL_Spot!P62</f>
        <v>9.58</v>
      </c>
      <c r="I62">
        <f>Bawana_NG!P62</f>
        <v>93.39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841.71548637147043</v>
      </c>
      <c r="P62" s="77">
        <v>114.2255583637919</v>
      </c>
      <c r="Q62" s="77">
        <v>32.080000000000005</v>
      </c>
      <c r="R62" s="80">
        <v>37.999999999999993</v>
      </c>
      <c r="S62" s="80">
        <v>0</v>
      </c>
      <c r="T62" s="78">
        <f>SUMPRODUCT(LTA!F62:AJ62,LTA!F$101:AJ$101,LTA!F$103:AJ$103)</f>
        <v>296.92</v>
      </c>
      <c r="U62" s="78">
        <f>SUMPRODUCT(LTA!F62:AJ62,LTA!F$102:AJ$102,LTA!F$103:AJ$103)</f>
        <v>23.71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99.95</v>
      </c>
      <c r="Z62" s="75">
        <f>IEX!N62</f>
        <v>0</v>
      </c>
      <c r="AA62" s="117">
        <f>STOA!H62</f>
        <v>138.06</v>
      </c>
      <c r="AB62" s="117">
        <f>-STOA!N62</f>
        <v>-443.41</v>
      </c>
      <c r="AC62">
        <f t="shared" si="0"/>
        <v>19.993527221330996</v>
      </c>
      <c r="AD62">
        <f t="shared" si="1"/>
        <v>1174.4158860911921</v>
      </c>
      <c r="AE62">
        <f>'IDT-1'!B62</f>
        <v>0</v>
      </c>
      <c r="AF62" s="26"/>
      <c r="AG62">
        <f t="shared" si="2"/>
        <v>1174.4158860911921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12.071197411003237</v>
      </c>
      <c r="F63">
        <f>GT_Spot!P63</f>
        <v>0</v>
      </c>
      <c r="G63">
        <f>PPCL_NG!P63</f>
        <v>31.117171166257616</v>
      </c>
      <c r="H63">
        <f>PPCL_Spot!P63</f>
        <v>9.58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826.36493172547046</v>
      </c>
      <c r="P63" s="77">
        <v>114.2255583637919</v>
      </c>
      <c r="Q63" s="77">
        <v>32.080000000000005</v>
      </c>
      <c r="R63" s="80">
        <v>37.999999999999993</v>
      </c>
      <c r="S63" s="80">
        <v>0</v>
      </c>
      <c r="T63" s="78">
        <f>SUMPRODUCT(LTA!F63:AJ63,LTA!F$101:AJ$101,LTA!F$103:AJ$103)</f>
        <v>279.77999999999997</v>
      </c>
      <c r="U63" s="78">
        <f>SUMPRODUCT(LTA!F63:AJ63,LTA!F$102:AJ$102,LTA!F$103:AJ$103)</f>
        <v>24.84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101.88</v>
      </c>
      <c r="Z63" s="75">
        <f>IEX!N63</f>
        <v>0</v>
      </c>
      <c r="AA63" s="117">
        <f>STOA!H63</f>
        <v>128.63999999999999</v>
      </c>
      <c r="AB63" s="117">
        <f>-STOA!N63</f>
        <v>-443.41</v>
      </c>
      <c r="AC63">
        <f t="shared" si="0"/>
        <v>19.234370346903013</v>
      </c>
      <c r="AD63">
        <f t="shared" si="1"/>
        <v>1183.3244883196198</v>
      </c>
      <c r="AE63">
        <f>'IDT-1'!B63</f>
        <v>0</v>
      </c>
      <c r="AF63" s="26"/>
      <c r="AG63">
        <f t="shared" si="2"/>
        <v>1183.3244883196198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12.071197411003237</v>
      </c>
      <c r="F64">
        <f>GT_Spot!P64</f>
        <v>0</v>
      </c>
      <c r="G64">
        <f>PPCL_NG!P64</f>
        <v>31.117171166257616</v>
      </c>
      <c r="H64">
        <f>PPCL_Spot!P64</f>
        <v>9.58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823.69063024859292</v>
      </c>
      <c r="P64" s="77">
        <v>114.2255583637919</v>
      </c>
      <c r="Q64" s="77">
        <v>32.080000000000005</v>
      </c>
      <c r="R64" s="80">
        <v>37.999999999999993</v>
      </c>
      <c r="S64" s="80">
        <v>0</v>
      </c>
      <c r="T64" s="78">
        <f>SUMPRODUCT(LTA!F64:AJ64,LTA!F$101:AJ$101,LTA!F$103:AJ$103)</f>
        <v>265.90000000000003</v>
      </c>
      <c r="U64" s="78">
        <f>SUMPRODUCT(LTA!F64:AJ64,LTA!F$102:AJ$102,LTA!F$103:AJ$103)</f>
        <v>26.520000000000003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113.41</v>
      </c>
      <c r="Z64" s="75">
        <f>IEX!N64</f>
        <v>0</v>
      </c>
      <c r="AA64" s="117">
        <f>STOA!H64</f>
        <v>117.19999999999999</v>
      </c>
      <c r="AB64" s="117">
        <f>-STOA!N64</f>
        <v>-443.41</v>
      </c>
      <c r="AC64">
        <f t="shared" si="0"/>
        <v>18.962218453551372</v>
      </c>
      <c r="AD64">
        <f t="shared" si="1"/>
        <v>1184.8123387360943</v>
      </c>
      <c r="AE64">
        <f>'IDT-1'!B64</f>
        <v>0</v>
      </c>
      <c r="AF64" s="26"/>
      <c r="AG64">
        <f t="shared" si="2"/>
        <v>1184.8123387360943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12.071197411003237</v>
      </c>
      <c r="F65">
        <f>GT_Spot!P65</f>
        <v>0</v>
      </c>
      <c r="G65">
        <f>PPCL_NG!P65</f>
        <v>31.117171166257616</v>
      </c>
      <c r="H65">
        <f>PPCL_Spot!P65</f>
        <v>9.58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820.51946865141792</v>
      </c>
      <c r="P65" s="77">
        <v>114.2255583637919</v>
      </c>
      <c r="Q65" s="77">
        <v>32.080000000000005</v>
      </c>
      <c r="R65" s="80">
        <v>37.999999999999993</v>
      </c>
      <c r="S65" s="80">
        <v>0</v>
      </c>
      <c r="T65" s="78">
        <f>SUMPRODUCT(LTA!F65:AJ65,LTA!F$101:AJ$101,LTA!F$103:AJ$103)</f>
        <v>248.57</v>
      </c>
      <c r="U65" s="78">
        <f>SUMPRODUCT(LTA!F65:AJ65,LTA!F$102:AJ$102,LTA!F$103:AJ$103)</f>
        <v>29.09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107.64</v>
      </c>
      <c r="Z65" s="75">
        <f>IEX!N65</f>
        <v>0</v>
      </c>
      <c r="AA65" s="117">
        <f>STOA!H65</f>
        <v>102.49</v>
      </c>
      <c r="AB65" s="117">
        <f>-STOA!N65</f>
        <v>-443.41</v>
      </c>
      <c r="AC65">
        <f t="shared" si="0"/>
        <v>18.611560405830367</v>
      </c>
      <c r="AD65">
        <f t="shared" si="1"/>
        <v>1205.5818351866399</v>
      </c>
      <c r="AE65">
        <f>'IDT-1'!B65</f>
        <v>0</v>
      </c>
      <c r="AF65" s="26"/>
      <c r="AG65">
        <f t="shared" si="2"/>
        <v>1205.5818351866399</v>
      </c>
      <c r="AI65" s="75">
        <f>PXIL!H65</f>
        <v>0</v>
      </c>
      <c r="AJ65" s="75">
        <f>PXIL!N65</f>
        <v>0</v>
      </c>
      <c r="AK65" s="75">
        <f>RTM_IEX!H65</f>
        <v>28.83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12.071197411003237</v>
      </c>
      <c r="F66">
        <f>GT_Spot!P66</f>
        <v>0</v>
      </c>
      <c r="G66">
        <f>PPCL_NG!P66</f>
        <v>31.117171166257616</v>
      </c>
      <c r="H66">
        <f>PPCL_Spot!P66</f>
        <v>8.44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828.37275186006138</v>
      </c>
      <c r="P66" s="77">
        <v>114.2255583637919</v>
      </c>
      <c r="Q66" s="77">
        <v>32.080000000000005</v>
      </c>
      <c r="R66" s="80">
        <v>37.999999999999993</v>
      </c>
      <c r="S66" s="80">
        <v>0</v>
      </c>
      <c r="T66" s="78">
        <f>SUMPRODUCT(LTA!F66:AJ66,LTA!F$101:AJ$101,LTA!F$103:AJ$103)</f>
        <v>228.72</v>
      </c>
      <c r="U66" s="78">
        <f>SUMPRODUCT(LTA!F66:AJ66,LTA!F$102:AJ$102,LTA!F$103:AJ$103)</f>
        <v>29.71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141.29</v>
      </c>
      <c r="Z66" s="75">
        <f>IEX!N66</f>
        <v>0</v>
      </c>
      <c r="AA66" s="117">
        <f>STOA!H66</f>
        <v>84.91</v>
      </c>
      <c r="AB66" s="117">
        <f>-STOA!N66</f>
        <v>-443.41</v>
      </c>
      <c r="AC66">
        <f t="shared" si="0"/>
        <v>18.664347251254487</v>
      </c>
      <c r="AD66">
        <f t="shared" si="1"/>
        <v>1149.2523315498597</v>
      </c>
      <c r="AE66">
        <f>'IDT-1'!B66</f>
        <v>0</v>
      </c>
      <c r="AF66" s="26"/>
      <c r="AG66">
        <f t="shared" si="2"/>
        <v>1149.2523315498597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-31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12.071197411003237</v>
      </c>
      <c r="F67">
        <f>GT_Spot!P67</f>
        <v>0</v>
      </c>
      <c r="G67">
        <f>PPCL_NG!P67</f>
        <v>31.117171166257616</v>
      </c>
      <c r="H67">
        <f>PPCL_Spot!P67</f>
        <v>10.34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805.65624098766148</v>
      </c>
      <c r="P67" s="77">
        <v>114.2255583637919</v>
      </c>
      <c r="Q67" s="77">
        <v>32.080000000000005</v>
      </c>
      <c r="R67" s="80">
        <v>38</v>
      </c>
      <c r="S67" s="80">
        <v>0</v>
      </c>
      <c r="T67" s="78">
        <f>SUMPRODUCT(LTA!F67:AJ67,LTA!F$101:AJ$101,LTA!F$103:AJ$103)</f>
        <v>207.51000000000002</v>
      </c>
      <c r="U67" s="78">
        <f>SUMPRODUCT(LTA!F67:AJ67,LTA!F$102:AJ$102,LTA!F$103:AJ$103)</f>
        <v>31.21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175.88</v>
      </c>
      <c r="Z67" s="75">
        <f>IEX!N67</f>
        <v>0</v>
      </c>
      <c r="AA67" s="117">
        <f>STOA!H67</f>
        <v>71.639999999999986</v>
      </c>
      <c r="AB67" s="117">
        <f>-STOA!N67</f>
        <v>-443.41</v>
      </c>
      <c r="AC67">
        <f t="shared" si="0"/>
        <v>18.379914297788829</v>
      </c>
      <c r="AD67">
        <f t="shared" si="1"/>
        <v>1143.3302536309252</v>
      </c>
      <c r="AE67">
        <f>'IDT-1'!B67</f>
        <v>0</v>
      </c>
      <c r="AF67" s="26"/>
      <c r="AG67">
        <f t="shared" si="2"/>
        <v>1143.3302536309252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12.071197411003237</v>
      </c>
      <c r="F68">
        <f>GT_Spot!P68</f>
        <v>0</v>
      </c>
      <c r="G68">
        <f>PPCL_NG!P68</f>
        <v>31.117171166257616</v>
      </c>
      <c r="H68">
        <f>PPCL_Spot!P68</f>
        <v>9.58</v>
      </c>
      <c r="I68">
        <f>Bawana_NG!P68</f>
        <v>93.39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814.87957830815685</v>
      </c>
      <c r="P68" s="77">
        <v>114.2255583637919</v>
      </c>
      <c r="Q68" s="77">
        <v>32.080000000000005</v>
      </c>
      <c r="R68" s="80">
        <v>38</v>
      </c>
      <c r="S68" s="80">
        <v>0</v>
      </c>
      <c r="T68" s="78">
        <f>SUMPRODUCT(LTA!F68:AJ68,LTA!F$101:AJ$101,LTA!F$103:AJ$103)</f>
        <v>184.25</v>
      </c>
      <c r="U68" s="78">
        <f>SUMPRODUCT(LTA!F68:AJ68,LTA!F$102:AJ$102,LTA!F$103:AJ$103)</f>
        <v>32.450000000000003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199.91</v>
      </c>
      <c r="Z68" s="75">
        <f>IEX!N68</f>
        <v>0</v>
      </c>
      <c r="AA68" s="117">
        <f>STOA!H68</f>
        <v>59.819999999999993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18.332551156120406</v>
      </c>
      <c r="AD68">
        <f t="shared" ref="AD68:AD98" si="4">SUM(B68:AB68,AI68:AR68)-AC68</f>
        <v>1146.0309540930891</v>
      </c>
      <c r="AE68">
        <f>'IDT-1'!B68</f>
        <v>0</v>
      </c>
      <c r="AF68" s="26"/>
      <c r="AG68">
        <f t="shared" ref="AG68:AG98" si="5">SUM(AD68:AF68)</f>
        <v>1146.0309540930891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12.071197411003237</v>
      </c>
      <c r="F69">
        <f>GT_Spot!P69</f>
        <v>0</v>
      </c>
      <c r="G69">
        <f>PPCL_NG!P69</f>
        <v>31.117171166257616</v>
      </c>
      <c r="H69">
        <f>PPCL_Spot!P69</f>
        <v>9.58</v>
      </c>
      <c r="I69">
        <f>Bawana_NG!P69</f>
        <v>93.39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843.85184431370226</v>
      </c>
      <c r="P69" s="77">
        <v>114.2255583637919</v>
      </c>
      <c r="Q69" s="77">
        <v>32.080000000000005</v>
      </c>
      <c r="R69" s="80">
        <v>30.265649611957457</v>
      </c>
      <c r="S69" s="80">
        <v>0</v>
      </c>
      <c r="T69" s="78">
        <f>SUMPRODUCT(LTA!F69:AJ69,LTA!F$101:AJ$101,LTA!F$103:AJ$103)</f>
        <v>159.78</v>
      </c>
      <c r="U69" s="78">
        <f>SUMPRODUCT(LTA!F69:AJ69,LTA!F$102:AJ$102,LTA!F$103:AJ$103)</f>
        <v>47.36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239.32</v>
      </c>
      <c r="Z69" s="75">
        <f>IEX!N69</f>
        <v>0</v>
      </c>
      <c r="AA69" s="117">
        <f>STOA!H69</f>
        <v>45.98</v>
      </c>
      <c r="AB69" s="117">
        <f>-STOA!N69</f>
        <v>-443.41</v>
      </c>
      <c r="AC69">
        <f t="shared" si="3"/>
        <v>19.094223028243697</v>
      </c>
      <c r="AD69">
        <f t="shared" si="4"/>
        <v>1259.9471978384686</v>
      </c>
      <c r="AE69">
        <f>'IDT-1'!B69</f>
        <v>0</v>
      </c>
      <c r="AF69" s="26"/>
      <c r="AG69">
        <f t="shared" si="5"/>
        <v>1259.9471978384686</v>
      </c>
      <c r="AI69" s="75">
        <f>PXIL!H69</f>
        <v>0</v>
      </c>
      <c r="AJ69" s="75">
        <f>PXIL!N69</f>
        <v>0</v>
      </c>
      <c r="AK69" s="75">
        <f>RTM_IEX!H69</f>
        <v>63.43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12.071197411003237</v>
      </c>
      <c r="F70">
        <f>GT_Spot!P70</f>
        <v>0</v>
      </c>
      <c r="G70">
        <f>PPCL_NG!P70</f>
        <v>31.117171166257616</v>
      </c>
      <c r="H70">
        <f>PPCL_Spot!P70</f>
        <v>9.58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949.42211973181657</v>
      </c>
      <c r="P70" s="77">
        <v>114.2255583637919</v>
      </c>
      <c r="Q70" s="77">
        <v>32.080000000000005</v>
      </c>
      <c r="R70" s="80">
        <v>16.555567451820124</v>
      </c>
      <c r="S70" s="80">
        <v>0</v>
      </c>
      <c r="T70" s="78">
        <f>SUMPRODUCT(LTA!F70:AJ70,LTA!F$101:AJ$101,LTA!F$103:AJ$103)</f>
        <v>133.48000000000002</v>
      </c>
      <c r="U70" s="78">
        <f>SUMPRODUCT(LTA!F70:AJ70,LTA!F$102:AJ$102,LTA!F$103:AJ$103)</f>
        <v>56.09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247.96</v>
      </c>
      <c r="Z70" s="75">
        <f>IEX!N70</f>
        <v>0</v>
      </c>
      <c r="AA70" s="117">
        <f>STOA!H70</f>
        <v>35.789999999999992</v>
      </c>
      <c r="AB70" s="117">
        <f>-STOA!N70</f>
        <v>-443.41</v>
      </c>
      <c r="AC70">
        <f t="shared" si="3"/>
        <v>19.370720728913895</v>
      </c>
      <c r="AD70">
        <f t="shared" si="4"/>
        <v>1291.0908933957751</v>
      </c>
      <c r="AE70">
        <f>'IDT-1'!B70</f>
        <v>0</v>
      </c>
      <c r="AF70" s="26"/>
      <c r="AG70">
        <f t="shared" si="5"/>
        <v>1291.0908933957751</v>
      </c>
      <c r="AI70" s="75">
        <f>PXIL!H70</f>
        <v>0</v>
      </c>
      <c r="AJ70" s="75">
        <f>PXIL!N70</f>
        <v>0</v>
      </c>
      <c r="AK70" s="75">
        <f>RTM_IEX!H70</f>
        <v>22.11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13.068479117415286</v>
      </c>
      <c r="F71">
        <f>GT_Spot!P71</f>
        <v>0</v>
      </c>
      <c r="G71">
        <f>PPCL_NG!P71</f>
        <v>31.117171166257616</v>
      </c>
      <c r="H71">
        <f>PPCL_Spot!P71</f>
        <v>9.58</v>
      </c>
      <c r="I71">
        <f>Bawana_NG!P71</f>
        <v>93.39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990.71997756597898</v>
      </c>
      <c r="P71" s="77">
        <v>114.2255583637919</v>
      </c>
      <c r="Q71" s="77">
        <v>32.080000000000005</v>
      </c>
      <c r="R71" s="80">
        <v>6.29</v>
      </c>
      <c r="S71" s="80">
        <v>0</v>
      </c>
      <c r="T71" s="78">
        <f>SUMPRODUCT(LTA!F71:AJ71,LTA!F$101:AJ$101,LTA!F$103:AJ$103)</f>
        <v>104.48</v>
      </c>
      <c r="U71" s="78">
        <f>SUMPRODUCT(LTA!F71:AJ71,LTA!F$102:AJ$102,LTA!F$103:AJ$103)</f>
        <v>56.39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279.68</v>
      </c>
      <c r="Z71" s="75">
        <f>IEX!N71</f>
        <v>0</v>
      </c>
      <c r="AA71" s="117">
        <f>STOA!H71</f>
        <v>128.15</v>
      </c>
      <c r="AB71" s="117">
        <f>-STOA!N71</f>
        <v>-543.41000000000008</v>
      </c>
      <c r="AC71">
        <f t="shared" si="3"/>
        <v>21.252841715514467</v>
      </c>
      <c r="AD71">
        <f t="shared" si="4"/>
        <v>1302.1983444979294</v>
      </c>
      <c r="AE71">
        <f>'IDT-1'!B71</f>
        <v>0</v>
      </c>
      <c r="AF71" s="26"/>
      <c r="AG71">
        <f t="shared" si="5"/>
        <v>1302.1983444979294</v>
      </c>
      <c r="AI71" s="75">
        <f>PXIL!H71</f>
        <v>0</v>
      </c>
      <c r="AJ71" s="75">
        <f>PXIL!N71</f>
        <v>0</v>
      </c>
      <c r="AK71" s="75">
        <f>RTM_IEX!H71</f>
        <v>7.69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13.068479117415286</v>
      </c>
      <c r="F72">
        <f>GT_Spot!P72</f>
        <v>0</v>
      </c>
      <c r="G72">
        <f>PPCL_NG!P72</f>
        <v>31.117171166257616</v>
      </c>
      <c r="H72">
        <f>PPCL_Spot!P72</f>
        <v>9.58</v>
      </c>
      <c r="I72">
        <f>Bawana_NG!P72</f>
        <v>93.39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1055.9333517598936</v>
      </c>
      <c r="P72" s="77">
        <v>114.2255583637919</v>
      </c>
      <c r="Q72" s="77">
        <v>32.080000000000005</v>
      </c>
      <c r="R72" s="80">
        <v>1.36</v>
      </c>
      <c r="S72" s="80">
        <v>0</v>
      </c>
      <c r="T72" s="78">
        <f>SUMPRODUCT(LTA!F72:AJ72,LTA!F$101:AJ$101,LTA!F$103:AJ$103)</f>
        <v>75.47</v>
      </c>
      <c r="U72" s="78">
        <f>SUMPRODUCT(LTA!F72:AJ72,LTA!F$102:AJ$102,LTA!F$103:AJ$103)</f>
        <v>56.64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308.52</v>
      </c>
      <c r="Z72" s="75">
        <f>IEX!N72</f>
        <v>0</v>
      </c>
      <c r="AA72" s="117">
        <f>STOA!H72</f>
        <v>128.15</v>
      </c>
      <c r="AB72" s="117">
        <f>-STOA!N72</f>
        <v>-543.41000000000008</v>
      </c>
      <c r="AC72">
        <f t="shared" si="3"/>
        <v>21.834815408420916</v>
      </c>
      <c r="AD72">
        <f t="shared" si="4"/>
        <v>1367.7497449989376</v>
      </c>
      <c r="AE72">
        <f>'IDT-1'!B72</f>
        <v>0</v>
      </c>
      <c r="AF72" s="26"/>
      <c r="AG72">
        <f t="shared" si="5"/>
        <v>1367.7497449989376</v>
      </c>
      <c r="AI72" s="75">
        <f>PXIL!H72</f>
        <v>0</v>
      </c>
      <c r="AJ72" s="75">
        <f>PXIL!N72</f>
        <v>0</v>
      </c>
      <c r="AK72" s="75">
        <f>RTM_IEX!H72</f>
        <v>13.46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13.068479117415286</v>
      </c>
      <c r="F73">
        <f>GT_Spot!P73</f>
        <v>0</v>
      </c>
      <c r="G73">
        <f>PPCL_NG!P73</f>
        <v>31.117171166257616</v>
      </c>
      <c r="H73">
        <f>PPCL_Spot!P73</f>
        <v>10.71776713184753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1136.2505981359075</v>
      </c>
      <c r="P73" s="77">
        <v>114.2255583637919</v>
      </c>
      <c r="Q73" s="77">
        <v>32.080000000000005</v>
      </c>
      <c r="R73" s="80">
        <v>0</v>
      </c>
      <c r="S73" s="80">
        <v>0</v>
      </c>
      <c r="T73" s="78">
        <f>SUMPRODUCT(LTA!F73:AJ73,LTA!F$101:AJ$101,LTA!F$103:AJ$103)</f>
        <v>44.56</v>
      </c>
      <c r="U73" s="78">
        <f>SUMPRODUCT(LTA!F73:AJ73,LTA!F$102:AJ$102,LTA!F$103:AJ$103)</f>
        <v>67.710000000000008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293.14</v>
      </c>
      <c r="Z73" s="75">
        <f>IEX!N73</f>
        <v>0</v>
      </c>
      <c r="AA73" s="117">
        <f>STOA!H73</f>
        <v>128.15</v>
      </c>
      <c r="AB73" s="117">
        <f>-STOA!N73</f>
        <v>-543.41000000000008</v>
      </c>
      <c r="AC73">
        <f t="shared" si="3"/>
        <v>22.314283527290097</v>
      </c>
      <c r="AD73">
        <f t="shared" si="4"/>
        <v>1421.7552903879296</v>
      </c>
      <c r="AE73">
        <f>'IDT-1'!B73</f>
        <v>0</v>
      </c>
      <c r="AF73" s="26"/>
      <c r="AG73">
        <f t="shared" si="5"/>
        <v>1421.7552903879296</v>
      </c>
      <c r="AI73" s="75">
        <f>PXIL!H73</f>
        <v>0</v>
      </c>
      <c r="AJ73" s="75">
        <f>PXIL!N73</f>
        <v>0</v>
      </c>
      <c r="AK73" s="75">
        <f>RTM_IEX!H73</f>
        <v>23.07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13.068479117415286</v>
      </c>
      <c r="F74">
        <f>GT_Spot!P74</f>
        <v>0</v>
      </c>
      <c r="G74">
        <f>PPCL_NG!P74</f>
        <v>31.117171166257616</v>
      </c>
      <c r="H74">
        <f>PPCL_Spot!P74</f>
        <v>8.44</v>
      </c>
      <c r="I74">
        <f>Bawana_NG!P74</f>
        <v>93.39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1156.1286862092811</v>
      </c>
      <c r="P74" s="77">
        <v>114.2255583637919</v>
      </c>
      <c r="Q74" s="77">
        <v>32.080000000000005</v>
      </c>
      <c r="R74" s="80">
        <v>0</v>
      </c>
      <c r="S74" s="80">
        <v>0</v>
      </c>
      <c r="T74" s="78">
        <f>SUMPRODUCT(LTA!F74:AJ74,LTA!F$101:AJ$101,LTA!F$103:AJ$103)</f>
        <v>20.919999999999998</v>
      </c>
      <c r="U74" s="78">
        <f>SUMPRODUCT(LTA!F74:AJ74,LTA!F$102:AJ$102,LTA!F$103:AJ$103)</f>
        <v>67.83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318.13</v>
      </c>
      <c r="Z74" s="75">
        <f>IEX!N74</f>
        <v>0</v>
      </c>
      <c r="AA74" s="117">
        <f>STOA!H74</f>
        <v>148.33000000000001</v>
      </c>
      <c r="AB74" s="117">
        <f>-STOA!N74</f>
        <v>-543.41000000000008</v>
      </c>
      <c r="AC74">
        <f t="shared" si="3"/>
        <v>22.891698600163092</v>
      </c>
      <c r="AD74">
        <f t="shared" si="4"/>
        <v>1388.3581962565825</v>
      </c>
      <c r="AE74">
        <f>'IDT-1'!B74</f>
        <v>0</v>
      </c>
      <c r="AF74" s="26"/>
      <c r="AG74">
        <f t="shared" si="5"/>
        <v>1388.3581962565825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13.170843183609142</v>
      </c>
      <c r="F75">
        <f>GT_Spot!P75</f>
        <v>0</v>
      </c>
      <c r="G75">
        <f>PPCL_NG!P75</f>
        <v>31.117171166257616</v>
      </c>
      <c r="H75">
        <f>PPCL_Spot!P75</f>
        <v>9.58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1155.7088774519073</v>
      </c>
      <c r="P75" s="77">
        <v>114.2255583637919</v>
      </c>
      <c r="Q75" s="77">
        <v>32.080000000000005</v>
      </c>
      <c r="R75" s="80">
        <v>0</v>
      </c>
      <c r="S75" s="80">
        <v>0</v>
      </c>
      <c r="T75" s="78">
        <f>SUMPRODUCT(LTA!F75:AJ75,LTA!F$101:AJ$101,LTA!F$103:AJ$103)</f>
        <v>6.15</v>
      </c>
      <c r="U75" s="78">
        <f>SUMPRODUCT(LTA!F75:AJ75,LTA!F$102:AJ$102,LTA!F$103:AJ$103)</f>
        <v>59.96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209.84000000000003</v>
      </c>
      <c r="AB75" s="117">
        <f>-STOA!N75</f>
        <v>-294.7</v>
      </c>
      <c r="AC75">
        <f t="shared" si="3"/>
        <v>17.798341742247942</v>
      </c>
      <c r="AD75">
        <f t="shared" si="4"/>
        <v>1412.7241084233181</v>
      </c>
      <c r="AE75">
        <f>'IDT-1'!B75</f>
        <v>73</v>
      </c>
      <c r="AF75" s="26"/>
      <c r="AG75">
        <f t="shared" si="5"/>
        <v>1485.7241084233181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13.170843183609142</v>
      </c>
      <c r="F76">
        <f>GT_Spot!P76</f>
        <v>0</v>
      </c>
      <c r="G76">
        <f>PPCL_NG!P76</f>
        <v>31.117171166257616</v>
      </c>
      <c r="H76">
        <f>PPCL_Spot!P76</f>
        <v>9.58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1146.7555812239073</v>
      </c>
      <c r="P76" s="77">
        <v>114.2255583637919</v>
      </c>
      <c r="Q76" s="77">
        <v>32.080000000000005</v>
      </c>
      <c r="R76" s="80">
        <v>0</v>
      </c>
      <c r="S76" s="80">
        <v>0</v>
      </c>
      <c r="T76" s="78">
        <f>SUMPRODUCT(LTA!F76:AJ76,LTA!F$101:AJ$101,LTA!F$103:AJ$103)</f>
        <v>0.71</v>
      </c>
      <c r="U76" s="78">
        <f>SUMPRODUCT(LTA!F76:AJ76,LTA!F$102:AJ$102,LTA!F$103:AJ$103)</f>
        <v>59.34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1.92</v>
      </c>
      <c r="Z76" s="75">
        <f>IEX!N76</f>
        <v>0</v>
      </c>
      <c r="AA76" s="117">
        <f>STOA!H76</f>
        <v>209.84000000000003</v>
      </c>
      <c r="AB76" s="117">
        <f>-STOA!N76</f>
        <v>-294.7</v>
      </c>
      <c r="AC76">
        <f t="shared" si="3"/>
        <v>17.683120735441538</v>
      </c>
      <c r="AD76">
        <f t="shared" si="4"/>
        <v>1399.7460332021242</v>
      </c>
      <c r="AE76">
        <f>'IDT-1'!B76</f>
        <v>96.332999999999998</v>
      </c>
      <c r="AF76" s="26"/>
      <c r="AG76">
        <f t="shared" si="5"/>
        <v>1496.0790332021243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13.170843183609142</v>
      </c>
      <c r="F77">
        <f>GT_Spot!P77</f>
        <v>0</v>
      </c>
      <c r="G77">
        <f>PPCL_NG!P77</f>
        <v>31.117171166257616</v>
      </c>
      <c r="H77">
        <f>PPCL_Spot!P77</f>
        <v>9.58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1146.7555812239073</v>
      </c>
      <c r="P77" s="77">
        <v>114.2255583637919</v>
      </c>
      <c r="Q77" s="77">
        <v>32.080000000000005</v>
      </c>
      <c r="R77" s="80">
        <v>0</v>
      </c>
      <c r="S77" s="80">
        <v>0</v>
      </c>
      <c r="T77" s="78">
        <f>SUMPRODUCT(LTA!F77:AJ77,LTA!F$101:AJ$101,LTA!F$103:AJ$103)</f>
        <v>0.13</v>
      </c>
      <c r="U77" s="78">
        <f>SUMPRODUCT(LTA!F77:AJ77,LTA!F$102:AJ$102,LTA!F$103:AJ$103)</f>
        <v>58.6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209.84000000000003</v>
      </c>
      <c r="AB77" s="117">
        <f>-STOA!N77</f>
        <v>-294.7</v>
      </c>
      <c r="AC77">
        <f t="shared" si="3"/>
        <v>17.654608735441542</v>
      </c>
      <c r="AD77">
        <f t="shared" si="4"/>
        <v>1396.5345452021243</v>
      </c>
      <c r="AE77">
        <f>'IDT-1'!B77</f>
        <v>89</v>
      </c>
      <c r="AF77" s="26"/>
      <c r="AG77">
        <f t="shared" si="5"/>
        <v>1485.5345452021243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13.170843183609142</v>
      </c>
      <c r="F78">
        <f>GT_Spot!P78</f>
        <v>0</v>
      </c>
      <c r="G78">
        <f>PPCL_NG!P78</f>
        <v>31.117171166257616</v>
      </c>
      <c r="H78">
        <f>PPCL_Spot!P78</f>
        <v>9.58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1130.9246176631075</v>
      </c>
      <c r="P78" s="77">
        <v>114.2255583637919</v>
      </c>
      <c r="Q78" s="77">
        <v>32.080000000000005</v>
      </c>
      <c r="R78" s="80">
        <v>0</v>
      </c>
      <c r="S78" s="80">
        <v>0</v>
      </c>
      <c r="T78" s="78">
        <f>SUMPRODUCT(LTA!F78:AJ78,LTA!F$101:AJ$101,LTA!F$103:AJ$103)</f>
        <v>0.12</v>
      </c>
      <c r="U78" s="78">
        <f>SUMPRODUCT(LTA!F78:AJ78,LTA!F$102:AJ$102,LTA!F$103:AJ$103)</f>
        <v>57.92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0.96</v>
      </c>
      <c r="Z78" s="75">
        <f>IEX!N78</f>
        <v>0</v>
      </c>
      <c r="AA78" s="117">
        <f>STOA!H78</f>
        <v>209.84000000000003</v>
      </c>
      <c r="AB78" s="117">
        <f>-STOA!N78</f>
        <v>-294.7</v>
      </c>
      <c r="AC78">
        <f t="shared" si="3"/>
        <v>17.517672256106504</v>
      </c>
      <c r="AD78">
        <f t="shared" si="4"/>
        <v>1381.1105181206594</v>
      </c>
      <c r="AE78">
        <f>'IDT-1'!B78</f>
        <v>95.906999999999996</v>
      </c>
      <c r="AF78" s="26"/>
      <c r="AG78">
        <f t="shared" si="5"/>
        <v>1477.0175181206594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13.170843183609142</v>
      </c>
      <c r="F79">
        <f>GT_Spot!P79</f>
        <v>0</v>
      </c>
      <c r="G79">
        <f>PPCL_NG!P79</f>
        <v>31.117171166257616</v>
      </c>
      <c r="H79">
        <f>PPCL_Spot!P79</f>
        <v>9.58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1080.0774510088077</v>
      </c>
      <c r="P79" s="77">
        <v>114.2255583637919</v>
      </c>
      <c r="Q79" s="77">
        <v>32.080000000000005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57.510000000000005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35.56</v>
      </c>
      <c r="Z79" s="75">
        <f>IEX!N79</f>
        <v>0</v>
      </c>
      <c r="AA79" s="117">
        <f>STOA!H79</f>
        <v>208.68</v>
      </c>
      <c r="AB79" s="117">
        <f>-STOA!N79</f>
        <v>-253.12</v>
      </c>
      <c r="AC79">
        <f t="shared" si="3"/>
        <v>17.567750936118479</v>
      </c>
      <c r="AD79">
        <f t="shared" si="4"/>
        <v>1339.7032727863475</v>
      </c>
      <c r="AE79">
        <f>'IDT-1'!B79</f>
        <v>78.941000000000003</v>
      </c>
      <c r="AF79" s="26"/>
      <c r="AG79">
        <f t="shared" si="5"/>
        <v>1418.6442727863475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9.6146889702038685</v>
      </c>
      <c r="F80">
        <f>GT_Spot!P80</f>
        <v>0</v>
      </c>
      <c r="G80">
        <f>PPCL_NG!P80</f>
        <v>31.117171166257616</v>
      </c>
      <c r="H80">
        <f>PPCL_Spot!P80</f>
        <v>6.41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1064.4799734521598</v>
      </c>
      <c r="P80" s="77">
        <v>114.2255583637919</v>
      </c>
      <c r="Q80" s="77">
        <v>32.080000000000005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57.480000000000004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69.2</v>
      </c>
      <c r="Z80" s="75">
        <f>IEX!N80</f>
        <v>0</v>
      </c>
      <c r="AA80" s="117">
        <f>STOA!H80</f>
        <v>208.68</v>
      </c>
      <c r="AB80" s="117">
        <f>-STOA!N80</f>
        <v>-253.12</v>
      </c>
      <c r="AC80">
        <f t="shared" si="3"/>
        <v>17.809121016897137</v>
      </c>
      <c r="AD80">
        <f t="shared" si="4"/>
        <v>1334.7482709355161</v>
      </c>
      <c r="AE80">
        <f>'IDT-1'!B80</f>
        <v>79.932000000000002</v>
      </c>
      <c r="AF80" s="26"/>
      <c r="AG80">
        <f t="shared" si="5"/>
        <v>1414.6802709355161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9.6146889702038685</v>
      </c>
      <c r="F81">
        <f>GT_Spot!P81</f>
        <v>0</v>
      </c>
      <c r="G81">
        <f>PPCL_NG!P81</f>
        <v>31.117171166257616</v>
      </c>
      <c r="H81">
        <f>PPCL_Spot!P81</f>
        <v>3.52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998.42807005175962</v>
      </c>
      <c r="P81" s="77">
        <v>114.2255583637919</v>
      </c>
      <c r="Q81" s="77">
        <v>32.080000000000005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46.16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117.25</v>
      </c>
      <c r="Z81" s="75">
        <f>IEX!N81</f>
        <v>0</v>
      </c>
      <c r="AA81" s="117">
        <f>STOA!H81</f>
        <v>185.62</v>
      </c>
      <c r="AB81" s="117">
        <f>-STOA!N81</f>
        <v>-253.12</v>
      </c>
      <c r="AC81">
        <f t="shared" si="3"/>
        <v>16.975751937675795</v>
      </c>
      <c r="AD81">
        <f t="shared" si="4"/>
        <v>1403.5997366143374</v>
      </c>
      <c r="AE81">
        <f>'IDT-1'!B81</f>
        <v>85.444000000000003</v>
      </c>
      <c r="AF81" s="26"/>
      <c r="AG81">
        <f t="shared" si="5"/>
        <v>1489.0437366143374</v>
      </c>
      <c r="AI81" s="75">
        <f>PXIL!H81</f>
        <v>0</v>
      </c>
      <c r="AJ81" s="75">
        <f>PXIL!N81</f>
        <v>0</v>
      </c>
      <c r="AK81" s="75">
        <f>RTM_IEX!H81</f>
        <v>42.29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9.6146889702038685</v>
      </c>
      <c r="F82">
        <f>GT_Spot!P82</f>
        <v>0</v>
      </c>
      <c r="G82">
        <f>PPCL_NG!P82</f>
        <v>31.117171166257616</v>
      </c>
      <c r="H82">
        <f>PPCL_Spot!P82</f>
        <v>4.96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977.98941524935969</v>
      </c>
      <c r="P82" s="77">
        <v>114.2255583637919</v>
      </c>
      <c r="Q82" s="77">
        <v>32.080000000000005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45.49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157.62</v>
      </c>
      <c r="Z82" s="75">
        <f>IEX!N82</f>
        <v>0</v>
      </c>
      <c r="AA82" s="117">
        <f>STOA!H82</f>
        <v>185.62</v>
      </c>
      <c r="AB82" s="117">
        <f>-STOA!N82</f>
        <v>-253.12</v>
      </c>
      <c r="AC82">
        <f t="shared" si="3"/>
        <v>16.954907775414672</v>
      </c>
      <c r="AD82">
        <f t="shared" si="4"/>
        <v>1401.251925974198</v>
      </c>
      <c r="AE82">
        <f>'IDT-1'!B82</f>
        <v>44.895000000000003</v>
      </c>
      <c r="AF82" s="26"/>
      <c r="AG82">
        <f t="shared" si="5"/>
        <v>1446.146925974198</v>
      </c>
      <c r="AI82" s="75">
        <f>PXIL!H82</f>
        <v>0</v>
      </c>
      <c r="AJ82" s="75">
        <f>PXIL!N82</f>
        <v>0</v>
      </c>
      <c r="AK82" s="75">
        <f>RTM_IEX!H82</f>
        <v>19.22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13.170843183609142</v>
      </c>
      <c r="F83">
        <f>GT_Spot!P83</f>
        <v>0</v>
      </c>
      <c r="G83">
        <f>PPCL_NG!P83</f>
        <v>31.117171166257616</v>
      </c>
      <c r="H83">
        <f>PPCL_Spot!P83</f>
        <v>9.58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964.85163261767207</v>
      </c>
      <c r="P83" s="77">
        <v>114.2255583637919</v>
      </c>
      <c r="Q83" s="77">
        <v>32.080000000000005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44.86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238.36</v>
      </c>
      <c r="Z83" s="75">
        <f>IEX!N83</f>
        <v>0</v>
      </c>
      <c r="AA83" s="117">
        <f>STOA!H83</f>
        <v>147.07</v>
      </c>
      <c r="AB83" s="117">
        <f>-STOA!N83</f>
        <v>-253.12</v>
      </c>
      <c r="AC83">
        <f t="shared" si="3"/>
        <v>17.319301445333785</v>
      </c>
      <c r="AD83">
        <f t="shared" si="4"/>
        <v>1442.2959038859963</v>
      </c>
      <c r="AE83">
        <f>'IDT-1'!B83</f>
        <v>0</v>
      </c>
      <c r="AF83" s="26"/>
      <c r="AG83">
        <f t="shared" si="5"/>
        <v>1442.2959038859963</v>
      </c>
      <c r="AI83" s="75">
        <f>PXIL!H83</f>
        <v>0</v>
      </c>
      <c r="AJ83" s="75">
        <f>PXIL!N83</f>
        <v>0</v>
      </c>
      <c r="AK83" s="75">
        <f>RTM_IEX!H83</f>
        <v>24.03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13.170843183609142</v>
      </c>
      <c r="F84">
        <f>GT_Spot!P84</f>
        <v>0</v>
      </c>
      <c r="G84">
        <f>PPCL_NG!P84</f>
        <v>31.117171166257616</v>
      </c>
      <c r="H84">
        <f>PPCL_Spot!P84</f>
        <v>9.58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972.12325542567203</v>
      </c>
      <c r="P84" s="77">
        <v>114.2255583637919</v>
      </c>
      <c r="Q84" s="77">
        <v>32.080000000000005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44.2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242.2</v>
      </c>
      <c r="Z84" s="75">
        <f>IEX!N84</f>
        <v>0</v>
      </c>
      <c r="AA84" s="117">
        <f>STOA!H84</f>
        <v>147.07</v>
      </c>
      <c r="AB84" s="117">
        <f>-STOA!N84</f>
        <v>-253.12</v>
      </c>
      <c r="AC84">
        <f t="shared" si="3"/>
        <v>17.36894772604419</v>
      </c>
      <c r="AD84">
        <f t="shared" si="4"/>
        <v>1447.8878804132867</v>
      </c>
      <c r="AE84">
        <f>'IDT-1'!B84</f>
        <v>0</v>
      </c>
      <c r="AF84" s="26"/>
      <c r="AG84">
        <f t="shared" si="5"/>
        <v>1447.8878804132867</v>
      </c>
      <c r="AI84" s="75">
        <f>PXIL!H84</f>
        <v>0</v>
      </c>
      <c r="AJ84" s="75">
        <f>PXIL!N84</f>
        <v>0</v>
      </c>
      <c r="AK84" s="75">
        <f>RTM_IEX!H84</f>
        <v>19.22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13.170843183609142</v>
      </c>
      <c r="F85">
        <f>GT_Spot!P85</f>
        <v>0</v>
      </c>
      <c r="G85">
        <f>PPCL_NG!P85</f>
        <v>31.117171166257616</v>
      </c>
      <c r="H85">
        <f>PPCL_Spot!P85</f>
        <v>9.58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958.43416290484765</v>
      </c>
      <c r="P85" s="77">
        <v>114.2255583637919</v>
      </c>
      <c r="Q85" s="77">
        <v>32.080000000000005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44.01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232.59</v>
      </c>
      <c r="Z85" s="75">
        <f>IEX!N85</f>
        <v>0</v>
      </c>
      <c r="AA85" s="117">
        <f>STOA!H85</f>
        <v>147.07</v>
      </c>
      <c r="AB85" s="117">
        <f>-STOA!N85</f>
        <v>-253.12</v>
      </c>
      <c r="AC85">
        <f t="shared" si="3"/>
        <v>17.246811711860932</v>
      </c>
      <c r="AD85">
        <f t="shared" si="4"/>
        <v>1434.130923906645</v>
      </c>
      <c r="AE85">
        <f>'IDT-1'!B85</f>
        <v>0</v>
      </c>
      <c r="AF85" s="26"/>
      <c r="AG85">
        <f t="shared" si="5"/>
        <v>1434.130923906645</v>
      </c>
      <c r="AI85" s="75">
        <f>PXIL!H85</f>
        <v>0</v>
      </c>
      <c r="AJ85" s="75">
        <f>PXIL!N85</f>
        <v>0</v>
      </c>
      <c r="AK85" s="75">
        <f>RTM_IEX!H85</f>
        <v>28.83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13.170843183609142</v>
      </c>
      <c r="F86">
        <f>GT_Spot!P86</f>
        <v>0</v>
      </c>
      <c r="G86">
        <f>PPCL_NG!P86</f>
        <v>31.117171166257616</v>
      </c>
      <c r="H86">
        <f>PPCL_Spot!P86</f>
        <v>9.58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931.59898144841213</v>
      </c>
      <c r="P86" s="77">
        <v>114.2255583637919</v>
      </c>
      <c r="Q86" s="77">
        <v>32.080000000000005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47.72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240.28</v>
      </c>
      <c r="Z86" s="75">
        <f>IEX!N86</f>
        <v>0</v>
      </c>
      <c r="AA86" s="117">
        <f>STOA!H86</f>
        <v>147.07</v>
      </c>
      <c r="AB86" s="117">
        <f>-STOA!N86</f>
        <v>-253.12</v>
      </c>
      <c r="AC86">
        <f t="shared" si="3"/>
        <v>16.857278115044302</v>
      </c>
      <c r="AD86">
        <f t="shared" si="4"/>
        <v>1390.2552760470262</v>
      </c>
      <c r="AE86">
        <f>'IDT-1'!B86</f>
        <v>0</v>
      </c>
      <c r="AF86" s="26"/>
      <c r="AG86">
        <f t="shared" si="5"/>
        <v>1390.2552760470262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13.170843183609142</v>
      </c>
      <c r="F87">
        <f>GT_Spot!P87</f>
        <v>0</v>
      </c>
      <c r="G87">
        <f>PPCL_NG!P87</f>
        <v>31.117171166257616</v>
      </c>
      <c r="H87">
        <f>PPCL_Spot!P87</f>
        <v>10.71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922.47902324118672</v>
      </c>
      <c r="P87" s="77">
        <v>114.2255583637919</v>
      </c>
      <c r="Q87" s="77">
        <v>32.080000000000005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48.29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201.83</v>
      </c>
      <c r="Z87" s="75">
        <f>IEX!N87</f>
        <v>0</v>
      </c>
      <c r="AA87" s="117">
        <f>STOA!H87</f>
        <v>47.410000000000004</v>
      </c>
      <c r="AB87" s="117">
        <f>-STOA!N87</f>
        <v>-153.12</v>
      </c>
      <c r="AC87">
        <f t="shared" si="3"/>
        <v>15.213193730601187</v>
      </c>
      <c r="AD87">
        <f t="shared" si="4"/>
        <v>1405.9594022242438</v>
      </c>
      <c r="AE87">
        <f>'IDT-1'!B87</f>
        <v>16.948</v>
      </c>
      <c r="AF87" s="26"/>
      <c r="AG87">
        <f t="shared" si="5"/>
        <v>1422.9074022242439</v>
      </c>
      <c r="AI87" s="75">
        <f>PXIL!H87</f>
        <v>0</v>
      </c>
      <c r="AJ87" s="75">
        <f>PXIL!N87</f>
        <v>0</v>
      </c>
      <c r="AK87" s="75">
        <f>RTM_IEX!H87</f>
        <v>59.59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13.170843183609142</v>
      </c>
      <c r="F88">
        <f>GT_Spot!P88</f>
        <v>0</v>
      </c>
      <c r="G88">
        <f>PPCL_NG!P88</f>
        <v>31.117171166257616</v>
      </c>
      <c r="H88">
        <f>PPCL_Spot!P88</f>
        <v>8.44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880.24910286189129</v>
      </c>
      <c r="P88" s="77">
        <v>114.2255583637919</v>
      </c>
      <c r="Q88" s="77">
        <v>32.080000000000005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48.28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201.83</v>
      </c>
      <c r="Z88" s="75">
        <f>IEX!N88</f>
        <v>0</v>
      </c>
      <c r="AA88" s="117">
        <f>STOA!H88</f>
        <v>47.410000000000004</v>
      </c>
      <c r="AB88" s="117">
        <f>-STOA!N88</f>
        <v>-153.12</v>
      </c>
      <c r="AC88">
        <f t="shared" si="3"/>
        <v>14.576250431263386</v>
      </c>
      <c r="AD88">
        <f t="shared" si="4"/>
        <v>1334.2164251442866</v>
      </c>
      <c r="AE88">
        <f>'IDT-1'!B88</f>
        <v>0</v>
      </c>
      <c r="AF88" s="26"/>
      <c r="AG88">
        <f t="shared" si="5"/>
        <v>1334.2164251442866</v>
      </c>
      <c r="AI88" s="75">
        <f>PXIL!H88</f>
        <v>0</v>
      </c>
      <c r="AJ88" s="75">
        <f>PXIL!N88</f>
        <v>0</v>
      </c>
      <c r="AK88" s="75">
        <f>RTM_IEX!H88</f>
        <v>31.72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13.170843183609142</v>
      </c>
      <c r="F89">
        <f>GT_Spot!P89</f>
        <v>0</v>
      </c>
      <c r="G89">
        <f>PPCL_NG!P89</f>
        <v>31.117171166257616</v>
      </c>
      <c r="H89">
        <f>PPCL_Spot!P89</f>
        <v>9.58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897.29311927502158</v>
      </c>
      <c r="P89" s="77">
        <v>114.2255583637919</v>
      </c>
      <c r="Q89" s="77">
        <v>32.080000000000005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48.17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173.47</v>
      </c>
      <c r="Z89" s="75">
        <f>IEX!N89</f>
        <v>0</v>
      </c>
      <c r="AA89" s="117">
        <f>STOA!H89</f>
        <v>47.410000000000004</v>
      </c>
      <c r="AB89" s="117">
        <f>-STOA!N89</f>
        <v>-153.12</v>
      </c>
      <c r="AC89">
        <f t="shared" si="3"/>
        <v>14.532285775698934</v>
      </c>
      <c r="AD89">
        <f t="shared" si="4"/>
        <v>1329.2644062129812</v>
      </c>
      <c r="AE89">
        <f>'IDT-1'!B89</f>
        <v>0</v>
      </c>
      <c r="AF89" s="26"/>
      <c r="AG89">
        <f t="shared" si="5"/>
        <v>1329.2644062129812</v>
      </c>
      <c r="AI89" s="75">
        <f>PXIL!H89</f>
        <v>0</v>
      </c>
      <c r="AJ89" s="75">
        <f>PXIL!N89</f>
        <v>0</v>
      </c>
      <c r="AK89" s="75">
        <f>RTM_IEX!H89</f>
        <v>31.72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5.29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13.170843183609142</v>
      </c>
      <c r="F90">
        <f>GT_Spot!P90</f>
        <v>0</v>
      </c>
      <c r="G90">
        <f>PPCL_NG!P90</f>
        <v>31.117171166257616</v>
      </c>
      <c r="H90">
        <f>PPCL_Spot!P90</f>
        <v>9.58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864.11410899142152</v>
      </c>
      <c r="P90" s="77">
        <v>114.2255583637919</v>
      </c>
      <c r="Q90" s="77">
        <v>32.080000000000005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48.319999999999993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174.92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13.751118485203252</v>
      </c>
      <c r="AD90">
        <f t="shared" si="4"/>
        <v>1241.2765632198766</v>
      </c>
      <c r="AE90">
        <f>'IDT-1'!B90</f>
        <v>0</v>
      </c>
      <c r="AF90" s="26"/>
      <c r="AG90">
        <f t="shared" si="5"/>
        <v>1241.2765632198766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13.170843183609142</v>
      </c>
      <c r="F91">
        <f>GT_Spot!P91</f>
        <v>0</v>
      </c>
      <c r="G91">
        <f>PPCL_NG!P91</f>
        <v>31.117171166257616</v>
      </c>
      <c r="H91">
        <f>PPCL_Spot!P91</f>
        <v>9.58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860.41002788982144</v>
      </c>
      <c r="P91" s="77">
        <v>114.2255583637919</v>
      </c>
      <c r="Q91" s="77">
        <v>32.080000000000005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47.22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131.38999999999999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13.328330571509174</v>
      </c>
      <c r="AD91">
        <f t="shared" si="4"/>
        <v>1193.655270031971</v>
      </c>
      <c r="AE91">
        <f>'IDT-1'!B91</f>
        <v>0</v>
      </c>
      <c r="AF91" s="26"/>
      <c r="AG91">
        <f t="shared" si="5"/>
        <v>1193.655270031971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0.28999999999999998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13.170843183609142</v>
      </c>
      <c r="F92">
        <f>GT_Spot!P92</f>
        <v>0</v>
      </c>
      <c r="G92">
        <f>PPCL_NG!P92</f>
        <v>31.117171166257616</v>
      </c>
      <c r="H92">
        <f>PPCL_Spot!P92</f>
        <v>9.58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859.9082199404977</v>
      </c>
      <c r="P92" s="77">
        <v>114.2255583637919</v>
      </c>
      <c r="Q92" s="77">
        <v>32.080000000000005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46.480000000000004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66.989999999999995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12.792922661555123</v>
      </c>
      <c r="AD92">
        <f t="shared" si="4"/>
        <v>1133.3488699926008</v>
      </c>
      <c r="AE92">
        <f>'IDT-1'!B92</f>
        <v>0</v>
      </c>
      <c r="AF92" s="26"/>
      <c r="AG92">
        <f t="shared" si="5"/>
        <v>1133.3488699926008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5.09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13.170843183609142</v>
      </c>
      <c r="F93">
        <f>GT_Spot!P93</f>
        <v>0</v>
      </c>
      <c r="G93">
        <f>PPCL_NG!P93</f>
        <v>31.117171166257616</v>
      </c>
      <c r="H93">
        <f>PPCL_Spot!P93</f>
        <v>9.58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836.24786014049778</v>
      </c>
      <c r="P93" s="77">
        <v>114.2255583637919</v>
      </c>
      <c r="Q93" s="77">
        <v>32.080000000000005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45.8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7.69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12.118633025581467</v>
      </c>
      <c r="AD93">
        <f t="shared" si="4"/>
        <v>1033.292799828575</v>
      </c>
      <c r="AE93">
        <f>'IDT-1'!B93</f>
        <v>0</v>
      </c>
      <c r="AF93" s="26"/>
      <c r="AG93">
        <f t="shared" si="5"/>
        <v>1033.292799828575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13.170843183609142</v>
      </c>
      <c r="F94">
        <f>GT_Spot!P94</f>
        <v>0</v>
      </c>
      <c r="G94">
        <f>PPCL_NG!P94</f>
        <v>31.117171166257616</v>
      </c>
      <c r="H94">
        <f>PPCL_Spot!P94</f>
        <v>10.71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797.0419580236977</v>
      </c>
      <c r="P94" s="77">
        <v>114.22487390055647</v>
      </c>
      <c r="Q94" s="77">
        <v>32.080000000000005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45.129999999999995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11.603453533410811</v>
      </c>
      <c r="AD94">
        <f t="shared" si="4"/>
        <v>999.37139274070989</v>
      </c>
      <c r="AE94">
        <f>'IDT-1'!B94</f>
        <v>0</v>
      </c>
      <c r="AF94" s="26"/>
      <c r="AG94">
        <f t="shared" si="5"/>
        <v>999.37139274070989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13.170843183609142</v>
      </c>
      <c r="F95">
        <f>GT_Spot!P95</f>
        <v>0</v>
      </c>
      <c r="G95">
        <f>PPCL_NG!P95</f>
        <v>31.117171166257616</v>
      </c>
      <c r="H95">
        <f>PPCL_Spot!P95</f>
        <v>8.44</v>
      </c>
      <c r="I95">
        <f>Bawana_NG!P95</f>
        <v>93.39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744.86647175815801</v>
      </c>
      <c r="P95" s="77">
        <v>114.22487390055647</v>
      </c>
      <c r="Q95" s="77">
        <v>32.080000000000005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49.34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11.161381254274062</v>
      </c>
      <c r="AD95">
        <f t="shared" si="4"/>
        <v>949.5779787543072</v>
      </c>
      <c r="AE95">
        <f>'IDT-1'!B95</f>
        <v>0</v>
      </c>
      <c r="AF95" s="26"/>
      <c r="AG95">
        <f t="shared" si="5"/>
        <v>949.5779787543072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13.170843183609142</v>
      </c>
      <c r="F96">
        <f>GT_Spot!P96</f>
        <v>0</v>
      </c>
      <c r="G96">
        <f>PPCL_NG!P96</f>
        <v>31.117171166257616</v>
      </c>
      <c r="H96">
        <f>PPCL_Spot!P96</f>
        <v>9.58</v>
      </c>
      <c r="I96">
        <f>Bawana_NG!P96</f>
        <v>96.70411203671955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683.64490810863015</v>
      </c>
      <c r="P96" s="77">
        <v>114.22487390055647</v>
      </c>
      <c r="Q96" s="77">
        <v>32.080000000000005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48.69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10.65610768008135</v>
      </c>
      <c r="AD96">
        <f t="shared" si="4"/>
        <v>892.6658007156916</v>
      </c>
      <c r="AE96">
        <f>'IDT-1'!B96</f>
        <v>0</v>
      </c>
      <c r="AF96" s="26"/>
      <c r="AG96">
        <f t="shared" si="5"/>
        <v>892.6658007156916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13.170843183609142</v>
      </c>
      <c r="F97">
        <f>GT_Spot!P97</f>
        <v>0</v>
      </c>
      <c r="G97">
        <f>PPCL_NG!P97</f>
        <v>31.117171166257616</v>
      </c>
      <c r="H97">
        <f>PPCL_Spot!P97</f>
        <v>9.58</v>
      </c>
      <c r="I97">
        <f>Bawana_NG!P97</f>
        <v>97.019999999999968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660.66046722253509</v>
      </c>
      <c r="P97" s="77">
        <v>114.23</v>
      </c>
      <c r="Q97" s="77">
        <v>32.080000000000005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47.67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10.456141524035683</v>
      </c>
      <c r="AD97">
        <f t="shared" si="4"/>
        <v>870.14234004836601</v>
      </c>
      <c r="AE97">
        <f>'IDT-1'!B97</f>
        <v>0</v>
      </c>
      <c r="AF97" s="26"/>
      <c r="AG97">
        <f t="shared" si="5"/>
        <v>870.14234004836601</v>
      </c>
      <c r="AI97" s="75">
        <f>PXIL!H97</f>
        <v>0</v>
      </c>
      <c r="AJ97" s="75">
        <f>PXIL!N97</f>
        <v>0</v>
      </c>
      <c r="AK97" s="75">
        <f>RTM_IEX!H97</f>
        <v>0.96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13.170843183609142</v>
      </c>
      <c r="F98">
        <f>GT_Spot!P98</f>
        <v>0</v>
      </c>
      <c r="G98">
        <f>PPCL_NG!P98</f>
        <v>31.117171166257616</v>
      </c>
      <c r="H98">
        <f>PPCL_Spot!P98</f>
        <v>9.58</v>
      </c>
      <c r="I98">
        <f>Bawana_NG!P98</f>
        <v>98.948369850266488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642.17213275300992</v>
      </c>
      <c r="P98" s="77">
        <v>114.23</v>
      </c>
      <c r="Q98" s="77">
        <v>32.080000000000005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46.57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10.398823365652554</v>
      </c>
      <c r="AD98">
        <f t="shared" si="4"/>
        <v>839.57969358749074</v>
      </c>
      <c r="AE98">
        <f>'IDT-1'!B98</f>
        <v>0</v>
      </c>
      <c r="AF98" s="26"/>
      <c r="AG98">
        <f t="shared" si="5"/>
        <v>839.57969358749074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0.31301309788450477</v>
      </c>
      <c r="F99">
        <f t="shared" si="6"/>
        <v>0</v>
      </c>
      <c r="G99">
        <f t="shared" si="6"/>
        <v>0.56997246841196259</v>
      </c>
      <c r="H99">
        <f t="shared" si="6"/>
        <v>0.4193971339170679</v>
      </c>
      <c r="I99">
        <f t="shared" si="6"/>
        <v>2.1590740230756236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20.470626418508097</v>
      </c>
      <c r="P99" s="77">
        <f t="shared" si="6"/>
        <v>2.5246828684279836</v>
      </c>
      <c r="Q99" s="77">
        <f t="shared" si="6"/>
        <v>0.67587999999999915</v>
      </c>
      <c r="R99" s="80">
        <f t="shared" si="6"/>
        <v>0.36405530570478206</v>
      </c>
      <c r="S99" s="80">
        <f t="shared" si="6"/>
        <v>0</v>
      </c>
      <c r="T99" s="78">
        <f t="shared" si="6"/>
        <v>2.317324999999999</v>
      </c>
      <c r="U99" s="78">
        <f t="shared" si="6"/>
        <v>0.72526250000000014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3.0502849999999997</v>
      </c>
      <c r="Z99" s="75">
        <f t="shared" si="6"/>
        <v>-5.9749999999999998E-2</v>
      </c>
      <c r="AA99" s="117">
        <f t="shared" si="6"/>
        <v>2.6736974999999985</v>
      </c>
      <c r="AB99" s="117">
        <f t="shared" si="6"/>
        <v>-7.5999399999999939</v>
      </c>
      <c r="AC99">
        <f t="shared" si="6"/>
        <v>0.39546225148171782</v>
      </c>
      <c r="AD99">
        <f t="shared" si="6"/>
        <v>28.007781564448294</v>
      </c>
      <c r="AE99">
        <f t="shared" si="6"/>
        <v>0.51149250000000002</v>
      </c>
      <c r="AG99">
        <f t="shared" si="6"/>
        <v>28.519274064448293</v>
      </c>
      <c r="AI99">
        <f t="shared" si="6"/>
        <v>0</v>
      </c>
      <c r="AJ99">
        <f t="shared" si="6"/>
        <v>0</v>
      </c>
      <c r="AK99">
        <f t="shared" si="6"/>
        <v>0.21649000000000007</v>
      </c>
      <c r="AL99">
        <f t="shared" si="6"/>
        <v>-0.57159500000000008</v>
      </c>
      <c r="AM99">
        <f t="shared" si="6"/>
        <v>0</v>
      </c>
      <c r="AN99">
        <f t="shared" si="6"/>
        <v>0</v>
      </c>
      <c r="AO99">
        <f t="shared" si="6"/>
        <v>0.15476749999999995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44588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9.64</v>
      </c>
      <c r="H3">
        <f>PPCL_Spot!Q3</f>
        <v>14.461606845205022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558.3339681861861</v>
      </c>
      <c r="P3" s="77">
        <v>66.06</v>
      </c>
      <c r="Q3" s="77">
        <v>9.6100000000000012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46.49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-84</v>
      </c>
      <c r="AA3" s="117">
        <f>STOA!I3</f>
        <v>0.64999999999999991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9.3061177427580475</v>
      </c>
      <c r="AD3">
        <f>SUM(B3:AB3,AI3:AR3)-AC3</f>
        <v>461.17289569157492</v>
      </c>
      <c r="AE3">
        <f>'IDT-1'!C3</f>
        <v>0</v>
      </c>
      <c r="AF3" s="26"/>
      <c r="AG3">
        <f>SUM(AD3:AF3)</f>
        <v>461.17289569157492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6.754722878907276</v>
      </c>
      <c r="F4">
        <f>GT_Spot!Q4</f>
        <v>0</v>
      </c>
      <c r="G4">
        <f>PPCL_NG!Q4</f>
        <v>9.64</v>
      </c>
      <c r="H4">
        <f>PPCL_Spot!Q4</f>
        <v>13.538407246206329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558.33329294318617</v>
      </c>
      <c r="P4" s="77">
        <v>52.86</v>
      </c>
      <c r="Q4" s="77">
        <v>9.6100000000000012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46.49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-90.6</v>
      </c>
      <c r="AA4" s="117">
        <f>STOA!I4</f>
        <v>0.64999999999999991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9.2335705891834436</v>
      </c>
      <c r="AD4">
        <f t="shared" ref="AD4:AD67" si="1">SUM(B4:AB4,AI4:AR4)-AC4</f>
        <v>439.74285247911627</v>
      </c>
      <c r="AE4">
        <f>'IDT-1'!C4</f>
        <v>0</v>
      </c>
      <c r="AF4" s="26"/>
      <c r="AG4">
        <f t="shared" ref="AG4:AG67" si="2">SUM(AD4:AF4)</f>
        <v>439.74285247911627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6.754722878907276</v>
      </c>
      <c r="F5">
        <f>GT_Spot!Q5</f>
        <v>0</v>
      </c>
      <c r="G5">
        <f>PPCL_NG!Q5</f>
        <v>9.64</v>
      </c>
      <c r="H5">
        <f>PPCL_Spot!Q5</f>
        <v>14.461606845205022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550.87236170815436</v>
      </c>
      <c r="P5" s="77">
        <v>66.06</v>
      </c>
      <c r="Q5" s="77">
        <v>9.6100000000000012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46.49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-119</v>
      </c>
      <c r="AA5" s="117">
        <f>STOA!I5</f>
        <v>0.64999999999999991</v>
      </c>
      <c r="AB5" s="117">
        <f>-STOA!O5</f>
        <v>-208.22</v>
      </c>
      <c r="AC5">
        <f t="shared" si="0"/>
        <v>9.5443373724167007</v>
      </c>
      <c r="AD5">
        <f t="shared" si="1"/>
        <v>417.69435405985001</v>
      </c>
      <c r="AE5">
        <f>'IDT-1'!C5</f>
        <v>0</v>
      </c>
      <c r="AF5" s="26"/>
      <c r="AG5">
        <f t="shared" si="2"/>
        <v>417.69435405985001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6.754722878907276</v>
      </c>
      <c r="F6">
        <f>GT_Spot!Q6</f>
        <v>0</v>
      </c>
      <c r="G6">
        <f>PPCL_NG!Q6</f>
        <v>9.64</v>
      </c>
      <c r="H6">
        <f>PPCL_Spot!Q6</f>
        <v>14.461606845205022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541.41507457574517</v>
      </c>
      <c r="P6" s="77">
        <v>32.68</v>
      </c>
      <c r="Q6" s="77">
        <v>9.6100000000000012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46.49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-92</v>
      </c>
      <c r="AA6" s="117">
        <f>STOA!I6</f>
        <v>0.64999999999999991</v>
      </c>
      <c r="AB6" s="117">
        <f>-STOA!O6</f>
        <v>-208.22</v>
      </c>
      <c r="AC6">
        <f t="shared" si="0"/>
        <v>8.927659802552224</v>
      </c>
      <c r="AD6">
        <f t="shared" si="1"/>
        <v>402.47374449730518</v>
      </c>
      <c r="AE6">
        <f>'IDT-1'!C6</f>
        <v>0</v>
      </c>
      <c r="AF6" s="26"/>
      <c r="AG6">
        <f t="shared" si="2"/>
        <v>402.47374449730518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6.754722878907276</v>
      </c>
      <c r="F7">
        <f>GT_Spot!Q7</f>
        <v>0</v>
      </c>
      <c r="G7">
        <f>PPCL_NG!Q7</f>
        <v>9.64</v>
      </c>
      <c r="H7">
        <f>PPCL_Spot!Q7</f>
        <v>14.461606845205022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537.77113533461045</v>
      </c>
      <c r="P7" s="77">
        <v>32.68</v>
      </c>
      <c r="Q7" s="77">
        <v>9.6100000000000012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46.49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-102</v>
      </c>
      <c r="AA7" s="117">
        <f>STOA!I7</f>
        <v>0.64999999999999991</v>
      </c>
      <c r="AB7" s="117">
        <f>-STOA!O7</f>
        <v>-208.22</v>
      </c>
      <c r="AC7">
        <f t="shared" si="0"/>
        <v>8.9843744124521923</v>
      </c>
      <c r="AD7">
        <f t="shared" si="1"/>
        <v>388.77309064627048</v>
      </c>
      <c r="AE7">
        <f>'IDT-1'!C7</f>
        <v>0</v>
      </c>
      <c r="AF7" s="26"/>
      <c r="AG7">
        <f t="shared" si="2"/>
        <v>388.77309064627048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6.754722878907276</v>
      </c>
      <c r="F8">
        <f>GT_Spot!Q8</f>
        <v>0</v>
      </c>
      <c r="G8">
        <f>PPCL_NG!Q8</f>
        <v>9.64</v>
      </c>
      <c r="H8">
        <f>PPCL_Spot!Q8</f>
        <v>14.461606845205022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524.44666389531164</v>
      </c>
      <c r="P8" s="77">
        <v>32.68</v>
      </c>
      <c r="Q8" s="77">
        <v>9.6100000000000012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46.49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-117</v>
      </c>
      <c r="AA8" s="117">
        <f>STOA!I8</f>
        <v>0.64999999999999991</v>
      </c>
      <c r="AB8" s="117">
        <f>-STOA!O8</f>
        <v>-208.22</v>
      </c>
      <c r="AC8">
        <f t="shared" si="0"/>
        <v>9.3110254398961292</v>
      </c>
      <c r="AD8">
        <f t="shared" si="1"/>
        <v>325.12196817952776</v>
      </c>
      <c r="AE8">
        <f>'IDT-1'!C8</f>
        <v>0</v>
      </c>
      <c r="AF8" s="26"/>
      <c r="AG8">
        <f t="shared" si="2"/>
        <v>325.12196817952776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9.64</v>
      </c>
      <c r="H9">
        <f>PPCL_Spot!Q9</f>
        <v>13.538407246206329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517.73620311589377</v>
      </c>
      <c r="P9" s="77">
        <v>32.68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46.49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-122</v>
      </c>
      <c r="AA9" s="117">
        <f>STOA!I9</f>
        <v>0.64999999999999991</v>
      </c>
      <c r="AB9" s="117">
        <f>-STOA!O9</f>
        <v>-208.22</v>
      </c>
      <c r="AC9">
        <f t="shared" si="0"/>
        <v>9.4316964756214752</v>
      </c>
      <c r="AD9">
        <f t="shared" si="1"/>
        <v>298.53635228942051</v>
      </c>
      <c r="AE9">
        <f>'IDT-1'!C9</f>
        <v>0</v>
      </c>
      <c r="AF9" s="26"/>
      <c r="AG9">
        <f t="shared" si="2"/>
        <v>298.53635228942051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7.8855387765549017</v>
      </c>
      <c r="F10">
        <f>GT_Spot!Q10</f>
        <v>0</v>
      </c>
      <c r="G10">
        <f>PPCL_NG!Q10</f>
        <v>9.64</v>
      </c>
      <c r="H10">
        <f>PPCL_Spot!Q10</f>
        <v>14.461606845205022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517.8125162195937</v>
      </c>
      <c r="P10" s="77">
        <v>32.68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46.49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-137</v>
      </c>
      <c r="AA10" s="117">
        <f>STOA!I10</f>
        <v>0.64999999999999991</v>
      </c>
      <c r="AB10" s="117">
        <f>-STOA!O10</f>
        <v>-208.22</v>
      </c>
      <c r="AC10">
        <f t="shared" si="0"/>
        <v>9.3992000330820389</v>
      </c>
      <c r="AD10">
        <f t="shared" si="1"/>
        <v>304.92046180827151</v>
      </c>
      <c r="AE10">
        <f>'IDT-1'!C10</f>
        <v>0</v>
      </c>
      <c r="AF10" s="26"/>
      <c r="AG10">
        <f t="shared" si="2"/>
        <v>304.92046180827151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7.8855387765549017</v>
      </c>
      <c r="F11">
        <f>GT_Spot!Q11</f>
        <v>0</v>
      </c>
      <c r="G11">
        <f>PPCL_NG!Q11</f>
        <v>9.64</v>
      </c>
      <c r="H11">
        <f>PPCL_Spot!Q11</f>
        <v>14.461606845205022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517.83483791989374</v>
      </c>
      <c r="P11" s="77">
        <v>33.42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46.5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-152</v>
      </c>
      <c r="AA11" s="117">
        <f>STOA!I11</f>
        <v>0.64999999999999991</v>
      </c>
      <c r="AB11" s="117">
        <f>-STOA!O11</f>
        <v>-208.22</v>
      </c>
      <c r="AC11">
        <f t="shared" si="0"/>
        <v>9.5391683768776119</v>
      </c>
      <c r="AD11">
        <f t="shared" si="1"/>
        <v>290.55281516477595</v>
      </c>
      <c r="AE11">
        <f>'IDT-1'!C11</f>
        <v>0</v>
      </c>
      <c r="AF11" s="26"/>
      <c r="AG11">
        <f t="shared" si="2"/>
        <v>290.55281516477595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9.64</v>
      </c>
      <c r="H12">
        <f>PPCL_Spot!Q12</f>
        <v>14.461606845205022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527.53649448559372</v>
      </c>
      <c r="P12" s="77">
        <v>33.42</v>
      </c>
      <c r="Q12" s="77">
        <v>9.6100000000000012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46.5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-157</v>
      </c>
      <c r="AA12" s="117">
        <f>STOA!I12</f>
        <v>0.64999999999999991</v>
      </c>
      <c r="AB12" s="117">
        <f>-STOA!O12</f>
        <v>-208.22</v>
      </c>
      <c r="AC12">
        <f t="shared" si="0"/>
        <v>9.6655015922667467</v>
      </c>
      <c r="AD12">
        <f t="shared" si="1"/>
        <v>294.7381385150868</v>
      </c>
      <c r="AE12">
        <f>'IDT-1'!C12</f>
        <v>0</v>
      </c>
      <c r="AF12" s="26"/>
      <c r="AG12">
        <f t="shared" si="2"/>
        <v>294.7381385150868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9.64</v>
      </c>
      <c r="H13">
        <f>PPCL_Spot!Q13</f>
        <v>14.461606845205022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541.08432863694975</v>
      </c>
      <c r="P13" s="77">
        <v>33.42</v>
      </c>
      <c r="Q13" s="77">
        <v>9.6100000000000012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46.51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-162</v>
      </c>
      <c r="AA13" s="117">
        <f>STOA!I13</f>
        <v>0.64999999999999991</v>
      </c>
      <c r="AB13" s="117">
        <f>-STOA!O13</f>
        <v>-208.22</v>
      </c>
      <c r="AC13">
        <f t="shared" si="0"/>
        <v>9.5628573447437972</v>
      </c>
      <c r="AD13">
        <f t="shared" si="1"/>
        <v>333.39861691396578</v>
      </c>
      <c r="AE13">
        <f>'IDT-1'!C13</f>
        <v>0</v>
      </c>
      <c r="AF13" s="26"/>
      <c r="AG13">
        <f t="shared" si="2"/>
        <v>333.39861691396578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9.64</v>
      </c>
      <c r="H14">
        <f>PPCL_Spot!Q14</f>
        <v>13.538407246206329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529.76008411090868</v>
      </c>
      <c r="P14" s="77">
        <v>33.42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46.519999999999996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-162</v>
      </c>
      <c r="AA14" s="117">
        <f>STOA!I14</f>
        <v>0.64999999999999991</v>
      </c>
      <c r="AB14" s="117">
        <f>-STOA!O14</f>
        <v>-208.22</v>
      </c>
      <c r="AC14">
        <f t="shared" si="0"/>
        <v>9.4585998364434456</v>
      </c>
      <c r="AD14">
        <f t="shared" si="1"/>
        <v>321.6554302972263</v>
      </c>
      <c r="AE14">
        <f>'IDT-1'!C14</f>
        <v>0</v>
      </c>
      <c r="AF14" s="26"/>
      <c r="AG14">
        <f t="shared" si="2"/>
        <v>321.6554302972263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9.64</v>
      </c>
      <c r="H15">
        <f>PPCL_Spot!Q15</f>
        <v>14.461606845205022</v>
      </c>
      <c r="I15">
        <f>Bawana_NG!Q15</f>
        <v>49.920000000000009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530.4127258417833</v>
      </c>
      <c r="P15" s="77">
        <v>33.42</v>
      </c>
      <c r="Q15" s="77">
        <v>10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46.55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-167</v>
      </c>
      <c r="AA15" s="117">
        <f>STOA!I15</f>
        <v>0.64999999999999991</v>
      </c>
      <c r="AB15" s="117">
        <f>-STOA!O15</f>
        <v>-208.22</v>
      </c>
      <c r="AC15">
        <f t="shared" si="0"/>
        <v>9.9166376162560983</v>
      </c>
      <c r="AD15">
        <f t="shared" si="1"/>
        <v>272.803233847287</v>
      </c>
      <c r="AE15">
        <f>'IDT-1'!C15</f>
        <v>0</v>
      </c>
      <c r="AF15" s="26"/>
      <c r="AG15">
        <f t="shared" si="2"/>
        <v>272.803233847287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9.64</v>
      </c>
      <c r="H16">
        <f>PPCL_Spot!Q16</f>
        <v>14.461606845205022</v>
      </c>
      <c r="I16">
        <f>Bawana_NG!Q16</f>
        <v>49.920000000000009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532.85318050857222</v>
      </c>
      <c r="P16" s="77">
        <v>33.42</v>
      </c>
      <c r="Q16" s="77">
        <v>10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46.62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-172</v>
      </c>
      <c r="AA16" s="117">
        <f>STOA!I16</f>
        <v>0.64999999999999991</v>
      </c>
      <c r="AB16" s="117">
        <f>-STOA!O16</f>
        <v>-208.22</v>
      </c>
      <c r="AC16">
        <f t="shared" si="0"/>
        <v>9.9831202549348177</v>
      </c>
      <c r="AD16">
        <f t="shared" si="1"/>
        <v>270.24720587539724</v>
      </c>
      <c r="AE16">
        <f>'IDT-1'!C16</f>
        <v>0</v>
      </c>
      <c r="AF16" s="26"/>
      <c r="AG16">
        <f t="shared" si="2"/>
        <v>270.24720587539724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9.64</v>
      </c>
      <c r="H17">
        <f>PPCL_Spot!Q17</f>
        <v>14.461606845205022</v>
      </c>
      <c r="I17">
        <f>Bawana_NG!Q17</f>
        <v>49.920000000000009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531.63317028622771</v>
      </c>
      <c r="P17" s="77">
        <v>33.42</v>
      </c>
      <c r="Q17" s="77">
        <v>10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46.8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-162</v>
      </c>
      <c r="AA17" s="117">
        <f>STOA!I17</f>
        <v>0.64999999999999991</v>
      </c>
      <c r="AB17" s="117">
        <f>-STOA!O17</f>
        <v>-208.22</v>
      </c>
      <c r="AC17">
        <f t="shared" si="0"/>
        <v>9.9739681649781851</v>
      </c>
      <c r="AD17">
        <f t="shared" si="1"/>
        <v>269.21634774300929</v>
      </c>
      <c r="AE17">
        <f>'IDT-1'!C17</f>
        <v>0</v>
      </c>
      <c r="AF17" s="26"/>
      <c r="AG17">
        <f t="shared" si="2"/>
        <v>269.21634774300929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9.64</v>
      </c>
      <c r="H18">
        <f>PPCL_Spot!Q18</f>
        <v>14.461606845205022</v>
      </c>
      <c r="I18">
        <f>Bawana_NG!Q18</f>
        <v>49.920000000000009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530.69458503212763</v>
      </c>
      <c r="P18" s="77">
        <v>33.42</v>
      </c>
      <c r="Q18" s="77">
        <v>10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46.96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-162</v>
      </c>
      <c r="AA18" s="117">
        <f>STOA!I18</f>
        <v>0.64999999999999991</v>
      </c>
      <c r="AB18" s="117">
        <f>-STOA!O18</f>
        <v>-208.22</v>
      </c>
      <c r="AC18">
        <f t="shared" si="0"/>
        <v>9.9671166147421051</v>
      </c>
      <c r="AD18">
        <f t="shared" si="1"/>
        <v>268.44461403914539</v>
      </c>
      <c r="AE18">
        <f>'IDT-1'!C18</f>
        <v>0</v>
      </c>
      <c r="AF18" s="26"/>
      <c r="AG18">
        <f t="shared" si="2"/>
        <v>268.44461403914539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9.64</v>
      </c>
      <c r="H19">
        <f>PPCL_Spot!Q19</f>
        <v>14.461606845205022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523.47270905054779</v>
      </c>
      <c r="P19" s="77">
        <v>33.42</v>
      </c>
      <c r="Q19" s="77">
        <v>10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46.98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-172</v>
      </c>
      <c r="AA19" s="117">
        <f>STOA!I19</f>
        <v>0.64999999999999991</v>
      </c>
      <c r="AB19" s="117">
        <f>-STOA!O19</f>
        <v>-208.22</v>
      </c>
      <c r="AC19">
        <f t="shared" si="0"/>
        <v>9.8593494684932264</v>
      </c>
      <c r="AD19">
        <f t="shared" si="1"/>
        <v>266.35050520381441</v>
      </c>
      <c r="AE19">
        <f>'IDT-1'!C19</f>
        <v>0</v>
      </c>
      <c r="AF19" s="26"/>
      <c r="AG19">
        <f t="shared" si="2"/>
        <v>266.35050520381441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9.64</v>
      </c>
      <c r="H20">
        <f>PPCL_Spot!Q20</f>
        <v>13.538407246206329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522.92718907404856</v>
      </c>
      <c r="P20" s="77">
        <v>33.42</v>
      </c>
      <c r="Q20" s="77">
        <v>10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46.97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-167</v>
      </c>
      <c r="AA20" s="117">
        <f>STOA!I20</f>
        <v>0.64999999999999991</v>
      </c>
      <c r="AB20" s="117">
        <f>-STOA!O20</f>
        <v>-208.22</v>
      </c>
      <c r="AC20">
        <f t="shared" si="0"/>
        <v>9.4468209977300539</v>
      </c>
      <c r="AD20">
        <f t="shared" si="1"/>
        <v>310.28431409907961</v>
      </c>
      <c r="AE20">
        <f>'IDT-1'!C20</f>
        <v>0</v>
      </c>
      <c r="AF20" s="26"/>
      <c r="AG20">
        <f t="shared" si="2"/>
        <v>310.28431409907961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9.64</v>
      </c>
      <c r="H21">
        <f>PPCL_Spot!Q21</f>
        <v>14.461606845205022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525.04474927942556</v>
      </c>
      <c r="P21" s="77">
        <v>33.42</v>
      </c>
      <c r="Q21" s="77">
        <v>10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49.68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-152</v>
      </c>
      <c r="AA21" s="117">
        <f>STOA!I21</f>
        <v>0.64999999999999991</v>
      </c>
      <c r="AB21" s="117">
        <f>-STOA!O21</f>
        <v>-208.22</v>
      </c>
      <c r="AC21">
        <f t="shared" si="0"/>
        <v>9.5831104759427177</v>
      </c>
      <c r="AD21">
        <f t="shared" si="1"/>
        <v>305.54668405162965</v>
      </c>
      <c r="AE21">
        <f>'IDT-1'!C21</f>
        <v>0</v>
      </c>
      <c r="AF21" s="26"/>
      <c r="AG21">
        <f t="shared" si="2"/>
        <v>305.54668405162965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9.64</v>
      </c>
      <c r="H22">
        <f>PPCL_Spot!Q22</f>
        <v>14.461606845205022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545.6966760176266</v>
      </c>
      <c r="P22" s="77">
        <v>52.86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49.76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-184</v>
      </c>
      <c r="AA22" s="117">
        <f>STOA!I22</f>
        <v>0.64999999999999991</v>
      </c>
      <c r="AB22" s="117">
        <f>-STOA!O22</f>
        <v>-208.22</v>
      </c>
      <c r="AC22">
        <f t="shared" si="0"/>
        <v>10.398286062393046</v>
      </c>
      <c r="AD22">
        <f t="shared" si="1"/>
        <v>292.90343520338047</v>
      </c>
      <c r="AE22">
        <f>'IDT-1'!C22</f>
        <v>0</v>
      </c>
      <c r="AF22" s="26"/>
      <c r="AG22">
        <f t="shared" si="2"/>
        <v>292.90343520338047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7.5334384029419486</v>
      </c>
      <c r="F23">
        <f>GT_Spot!Q23</f>
        <v>0</v>
      </c>
      <c r="G23">
        <f>PPCL_NG!Q23</f>
        <v>9.64</v>
      </c>
      <c r="H23">
        <f>PPCL_Spot!Q23</f>
        <v>14.461606845205022</v>
      </c>
      <c r="I23">
        <f>Bawana_NG!Q23</f>
        <v>49.532102884015828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549.40897256527228</v>
      </c>
      <c r="P23" s="77">
        <v>66.06</v>
      </c>
      <c r="Q23" s="77">
        <v>10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50.67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-184</v>
      </c>
      <c r="AA23" s="117">
        <f>STOA!I23</f>
        <v>0.64999999999999991</v>
      </c>
      <c r="AB23" s="117">
        <f>-STOA!O23</f>
        <v>-208.22</v>
      </c>
      <c r="AC23">
        <f t="shared" si="0"/>
        <v>10.50731813978069</v>
      </c>
      <c r="AD23">
        <f t="shared" si="1"/>
        <v>315.22880255765421</v>
      </c>
      <c r="AE23">
        <f>'IDT-1'!C23</f>
        <v>0</v>
      </c>
      <c r="AF23" s="26"/>
      <c r="AG23">
        <f t="shared" si="2"/>
        <v>315.22880255765421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9.64</v>
      </c>
      <c r="H24">
        <f>PPCL_Spot!Q24</f>
        <v>14.461606845205022</v>
      </c>
      <c r="I24">
        <f>Bawana_NG!Q24</f>
        <v>49.532102884015828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550.47003687941788</v>
      </c>
      <c r="P24" s="77">
        <v>66.06</v>
      </c>
      <c r="Q24" s="77">
        <v>10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65.11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-164</v>
      </c>
      <c r="AA24" s="117">
        <f>STOA!I24</f>
        <v>0.64999999999999991</v>
      </c>
      <c r="AB24" s="117">
        <f>-STOA!O24</f>
        <v>-208.22</v>
      </c>
      <c r="AC24">
        <f t="shared" si="0"/>
        <v>10.513654076200035</v>
      </c>
      <c r="AD24">
        <f t="shared" si="1"/>
        <v>346.07563130899348</v>
      </c>
      <c r="AE24">
        <f>'IDT-1'!C24</f>
        <v>0</v>
      </c>
      <c r="AF24" s="26"/>
      <c r="AG24">
        <f t="shared" si="2"/>
        <v>346.07563130899348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9.64</v>
      </c>
      <c r="H25">
        <f>PPCL_Spot!Q25</f>
        <v>13.538407246206329</v>
      </c>
      <c r="I25">
        <f>Bawana_NG!Q25</f>
        <v>46.798050081246608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557.66179316280522</v>
      </c>
      <c r="P25" s="77">
        <v>66.06</v>
      </c>
      <c r="Q25" s="77">
        <v>10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64.75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-144</v>
      </c>
      <c r="AA25" s="117">
        <f>STOA!I25</f>
        <v>0.64999999999999991</v>
      </c>
      <c r="AB25" s="117">
        <f>-STOA!O25</f>
        <v>-208.22</v>
      </c>
      <c r="AC25">
        <f t="shared" si="0"/>
        <v>10.408417797525356</v>
      </c>
      <c r="AD25">
        <f t="shared" si="1"/>
        <v>364.3553714692876</v>
      </c>
      <c r="AE25">
        <f>'IDT-1'!C25</f>
        <v>0</v>
      </c>
      <c r="AF25" s="26"/>
      <c r="AG25">
        <f t="shared" si="2"/>
        <v>364.3553714692876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9.64</v>
      </c>
      <c r="H26">
        <f>PPCL_Spot!Q26</f>
        <v>14.461606845205022</v>
      </c>
      <c r="I26">
        <f>Bawana_NG!Q26</f>
        <v>46.8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572.54151707347569</v>
      </c>
      <c r="P26" s="77">
        <v>66.06</v>
      </c>
      <c r="Q26" s="77">
        <v>10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65.010000000000005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-119</v>
      </c>
      <c r="AA26" s="117">
        <f>STOA!I26</f>
        <v>0.64999999999999991</v>
      </c>
      <c r="AB26" s="117">
        <f>-STOA!O26</f>
        <v>-208.22</v>
      </c>
      <c r="AC26">
        <f t="shared" si="0"/>
        <v>9.8839291195308263</v>
      </c>
      <c r="AD26">
        <f t="shared" si="1"/>
        <v>455.94473357570467</v>
      </c>
      <c r="AE26">
        <f>'IDT-1'!C26</f>
        <v>0</v>
      </c>
      <c r="AF26" s="26"/>
      <c r="AG26">
        <f t="shared" si="2"/>
        <v>455.94473357570467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8.1085231635525989</v>
      </c>
      <c r="F27">
        <f>GT_Spot!Q27</f>
        <v>0</v>
      </c>
      <c r="G27">
        <f>PPCL_NG!Q27</f>
        <v>9.64</v>
      </c>
      <c r="H27">
        <f>PPCL_Spot!Q27</f>
        <v>14.461606845205022</v>
      </c>
      <c r="I27">
        <f>Bawana_NG!Q27</f>
        <v>46.8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627.02527413099619</v>
      </c>
      <c r="P27" s="77">
        <v>59.43</v>
      </c>
      <c r="Q27" s="77">
        <v>9.6100000000000012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74.08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-84</v>
      </c>
      <c r="AA27" s="117">
        <f>STOA!I27</f>
        <v>0.64999999999999991</v>
      </c>
      <c r="AB27" s="117">
        <f>-STOA!O27</f>
        <v>-208.22</v>
      </c>
      <c r="AC27">
        <f t="shared" si="0"/>
        <v>10.427779081853563</v>
      </c>
      <c r="AD27">
        <f t="shared" si="1"/>
        <v>507.15762505790025</v>
      </c>
      <c r="AE27">
        <f>'IDT-1'!C27</f>
        <v>0</v>
      </c>
      <c r="AF27" s="26"/>
      <c r="AG27">
        <f t="shared" si="2"/>
        <v>507.15762505790025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8.1085231635525989</v>
      </c>
      <c r="F28">
        <f>GT_Spot!Q28</f>
        <v>0</v>
      </c>
      <c r="G28">
        <f>PPCL_NG!Q28</f>
        <v>9.64</v>
      </c>
      <c r="H28">
        <f>PPCL_Spot!Q28</f>
        <v>14.461606845205022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692.56507465053357</v>
      </c>
      <c r="P28" s="77">
        <v>66.057431371024194</v>
      </c>
      <c r="Q28" s="77">
        <v>18.550000000000004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102.85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-142</v>
      </c>
      <c r="AA28" s="117">
        <f>STOA!I28</f>
        <v>0.64999999999999991</v>
      </c>
      <c r="AB28" s="117">
        <f>-STOA!O28</f>
        <v>-208.22</v>
      </c>
      <c r="AC28">
        <f t="shared" si="0"/>
        <v>11.554505017890021</v>
      </c>
      <c r="AD28">
        <f t="shared" si="1"/>
        <v>597.90813101242532</v>
      </c>
      <c r="AE28">
        <f>'IDT-1'!C28</f>
        <v>-4.657</v>
      </c>
      <c r="AF28" s="26"/>
      <c r="AG28">
        <f t="shared" si="2"/>
        <v>593.25113101242528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8.1085231635525989</v>
      </c>
      <c r="F29">
        <f>GT_Spot!Q29</f>
        <v>0</v>
      </c>
      <c r="G29">
        <f>PPCL_NG!Q29</f>
        <v>9.64</v>
      </c>
      <c r="H29">
        <f>PPCL_Spot!Q29</f>
        <v>14.461606845205022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702.75834639740231</v>
      </c>
      <c r="P29" s="77">
        <v>66.057431371024194</v>
      </c>
      <c r="Q29" s="77">
        <v>18.550000000000004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107.49000000000001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-100</v>
      </c>
      <c r="AA29" s="117">
        <f>STOA!I29</f>
        <v>0.64999999999999991</v>
      </c>
      <c r="AB29" s="117">
        <f>-STOA!O29</f>
        <v>-208.22</v>
      </c>
      <c r="AC29">
        <f t="shared" si="0"/>
        <v>11.401553728552216</v>
      </c>
      <c r="AD29">
        <f t="shared" si="1"/>
        <v>644.96435404863189</v>
      </c>
      <c r="AE29">
        <f>'IDT-1'!C29</f>
        <v>-20.321000000000002</v>
      </c>
      <c r="AF29" s="26"/>
      <c r="AG29">
        <f t="shared" si="2"/>
        <v>624.64335404863186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8.1085231635525989</v>
      </c>
      <c r="F30">
        <f>GT_Spot!Q30</f>
        <v>0</v>
      </c>
      <c r="G30">
        <f>PPCL_NG!Q30</f>
        <v>9.64</v>
      </c>
      <c r="H30">
        <f>PPCL_Spot!Q30</f>
        <v>13.538407246206329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723.67252481861067</v>
      </c>
      <c r="P30" s="77">
        <v>66.057431371024194</v>
      </c>
      <c r="Q30" s="77">
        <v>18.550000000000004</v>
      </c>
      <c r="R30" s="80">
        <v>2.0971544715447155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107.38000000000001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-65</v>
      </c>
      <c r="AA30" s="117">
        <f>STOA!I30</f>
        <v>0.64999999999999991</v>
      </c>
      <c r="AB30" s="117">
        <f>-STOA!O30</f>
        <v>-208.22</v>
      </c>
      <c r="AC30">
        <f t="shared" si="0"/>
        <v>11.284842838260417</v>
      </c>
      <c r="AD30">
        <f t="shared" si="1"/>
        <v>702.12919823267805</v>
      </c>
      <c r="AE30">
        <f>'IDT-1'!C30</f>
        <v>-26.248999999999999</v>
      </c>
      <c r="AF30" s="26"/>
      <c r="AG30">
        <f t="shared" si="2"/>
        <v>675.88019823267803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8.1113737851326508</v>
      </c>
      <c r="F31">
        <f>GT_Spot!Q31</f>
        <v>0</v>
      </c>
      <c r="G31">
        <f>PPCL_NG!Q31</f>
        <v>9.64</v>
      </c>
      <c r="H31">
        <f>PPCL_Spot!Q31</f>
        <v>14.461606845205022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758.49418677826338</v>
      </c>
      <c r="P31" s="77">
        <v>66.057431371024194</v>
      </c>
      <c r="Q31" s="77">
        <v>18.550000000000004</v>
      </c>
      <c r="R31" s="80">
        <v>6.81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106.9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-105</v>
      </c>
      <c r="AA31" s="117">
        <f>STOA!I31</f>
        <v>0.69</v>
      </c>
      <c r="AB31" s="117">
        <f>-STOA!O31</f>
        <v>-173.49</v>
      </c>
      <c r="AC31">
        <f t="shared" si="0"/>
        <v>11.798728753360784</v>
      </c>
      <c r="AD31">
        <f t="shared" si="1"/>
        <v>729.3358700262645</v>
      </c>
      <c r="AE31">
        <f>'IDT-1'!C31</f>
        <v>0</v>
      </c>
      <c r="AF31" s="26"/>
      <c r="AG31">
        <f t="shared" si="2"/>
        <v>729.3358700262645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8.1113737851326508</v>
      </c>
      <c r="F32">
        <f>GT_Spot!Q32</f>
        <v>0</v>
      </c>
      <c r="G32">
        <f>PPCL_NG!Q32</f>
        <v>9.64</v>
      </c>
      <c r="H32">
        <f>PPCL_Spot!Q32</f>
        <v>14.461606845205022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765.01288291026344</v>
      </c>
      <c r="P32" s="77">
        <v>66.057431371024194</v>
      </c>
      <c r="Q32" s="77">
        <v>18.550000000000004</v>
      </c>
      <c r="R32" s="80">
        <v>13.39284651360544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106.76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0.69</v>
      </c>
      <c r="AB32" s="117">
        <f>-STOA!O32</f>
        <v>-173.49</v>
      </c>
      <c r="AC32">
        <f t="shared" si="0"/>
        <v>11.856657053420161</v>
      </c>
      <c r="AD32">
        <f t="shared" si="1"/>
        <v>755.94948437181074</v>
      </c>
      <c r="AE32">
        <f>'IDT-1'!C32</f>
        <v>-12.278</v>
      </c>
      <c r="AF32" s="26"/>
      <c r="AG32">
        <f t="shared" si="2"/>
        <v>743.67148437181072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8.1113737851326508</v>
      </c>
      <c r="F33">
        <f>GT_Spot!Q33</f>
        <v>0</v>
      </c>
      <c r="G33">
        <f>PPCL_NG!Q33</f>
        <v>9.64</v>
      </c>
      <c r="H33">
        <f>PPCL_Spot!Q33</f>
        <v>14.461606845205022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799.86213038016706</v>
      </c>
      <c r="P33" s="77">
        <v>66.057431371024194</v>
      </c>
      <c r="Q33" s="77">
        <v>18.550000000000004</v>
      </c>
      <c r="R33" s="80">
        <v>23.75</v>
      </c>
      <c r="S33" s="80">
        <v>0</v>
      </c>
      <c r="T33" s="78">
        <f>SUMPRODUCT(LTA!F33:AJ33,LTA!F$101:AJ$101,LTA!F$104:AJ$104)</f>
        <v>8.23</v>
      </c>
      <c r="U33" s="78">
        <f>SUMPRODUCT(LTA!F33:AJ33,LTA!F$102:AJ$102,LTA!F$104:AJ$104)</f>
        <v>106.7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</v>
      </c>
      <c r="AA33" s="117">
        <f>STOA!I33</f>
        <v>0.69</v>
      </c>
      <c r="AB33" s="117">
        <f>-STOA!O33</f>
        <v>-173.49</v>
      </c>
      <c r="AC33">
        <f t="shared" si="0"/>
        <v>11.911228280947769</v>
      </c>
      <c r="AD33">
        <f t="shared" si="1"/>
        <v>842.45131410058127</v>
      </c>
      <c r="AE33">
        <f>'IDT-1'!C33</f>
        <v>-59.271000000000001</v>
      </c>
      <c r="AF33" s="26"/>
      <c r="AG33">
        <f t="shared" si="2"/>
        <v>783.18031410058131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8.1113737851326508</v>
      </c>
      <c r="F34">
        <f>GT_Spot!Q34</f>
        <v>0</v>
      </c>
      <c r="G34">
        <f>PPCL_NG!Q34</f>
        <v>9.64</v>
      </c>
      <c r="H34">
        <f>PPCL_Spot!Q34</f>
        <v>14.461606845205022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799.86213038016706</v>
      </c>
      <c r="P34" s="77">
        <v>66.057431371024194</v>
      </c>
      <c r="Q34" s="77">
        <v>18.550000000000004</v>
      </c>
      <c r="R34" s="80">
        <v>23.75</v>
      </c>
      <c r="S34" s="80">
        <v>0</v>
      </c>
      <c r="T34" s="78">
        <f>SUMPRODUCT(LTA!F34:AJ34,LTA!F$101:AJ$101,LTA!F$104:AJ$104)</f>
        <v>11.469999999999999</v>
      </c>
      <c r="U34" s="78">
        <f>SUMPRODUCT(LTA!F34:AJ34,LTA!F$102:AJ$102,LTA!F$104:AJ$104)</f>
        <v>106.78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-173.49</v>
      </c>
      <c r="AC34">
        <f t="shared" si="0"/>
        <v>11.896053643336794</v>
      </c>
      <c r="AD34">
        <f t="shared" si="1"/>
        <v>850.78648873819213</v>
      </c>
      <c r="AE34">
        <f>'IDT-1'!C34</f>
        <v>-60</v>
      </c>
      <c r="AF34" s="26"/>
      <c r="AG34">
        <f t="shared" si="2"/>
        <v>790.78648873819213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8.1113737851326508</v>
      </c>
      <c r="F35">
        <f>GT_Spot!Q35</f>
        <v>0</v>
      </c>
      <c r="G35">
        <f>PPCL_NG!Q35</f>
        <v>9.64</v>
      </c>
      <c r="H35">
        <f>PPCL_Spot!Q35</f>
        <v>14.461606845205022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791.507387882167</v>
      </c>
      <c r="P35" s="77">
        <v>66.057431371024194</v>
      </c>
      <c r="Q35" s="77">
        <v>18.550000000000004</v>
      </c>
      <c r="R35" s="80">
        <v>23.749999999999996</v>
      </c>
      <c r="S35" s="80">
        <v>0</v>
      </c>
      <c r="T35" s="78">
        <f>SUMPRODUCT(LTA!F35:AJ35,LTA!F$101:AJ$101,LTA!F$104:AJ$104)</f>
        <v>19.439999999999998</v>
      </c>
      <c r="U35" s="78">
        <f>SUMPRODUCT(LTA!F35:AJ35,LTA!F$102:AJ$102,LTA!F$104:AJ$104)</f>
        <v>106.62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-175.92</v>
      </c>
      <c r="AC35">
        <f t="shared" si="0"/>
        <v>11.824052484011375</v>
      </c>
      <c r="AD35">
        <f t="shared" si="1"/>
        <v>857.88374739951757</v>
      </c>
      <c r="AE35">
        <f>'IDT-1'!C35</f>
        <v>-40</v>
      </c>
      <c r="AF35" s="26"/>
      <c r="AG35">
        <f t="shared" si="2"/>
        <v>817.88374739951757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8.1113737851326508</v>
      </c>
      <c r="F36">
        <f>GT_Spot!Q36</f>
        <v>0</v>
      </c>
      <c r="G36">
        <f>PPCL_NG!Q36</f>
        <v>9.64</v>
      </c>
      <c r="H36">
        <f>PPCL_Spot!Q36</f>
        <v>13.538407246206329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778.33361743016701</v>
      </c>
      <c r="P36" s="77">
        <v>66.057431371024194</v>
      </c>
      <c r="Q36" s="77">
        <v>18.550000000000004</v>
      </c>
      <c r="R36" s="80">
        <v>23.749999999999996</v>
      </c>
      <c r="S36" s="80">
        <v>0</v>
      </c>
      <c r="T36" s="78">
        <f>SUMPRODUCT(LTA!F36:AJ36,LTA!F$101:AJ$101,LTA!F$104:AJ$104)</f>
        <v>30.92</v>
      </c>
      <c r="U36" s="78">
        <f>SUMPRODUCT(LTA!F36:AJ36,LTA!F$102:AJ$102,LTA!F$104:AJ$104)</f>
        <v>106.44000000000001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-175.92</v>
      </c>
      <c r="AC36">
        <f t="shared" si="0"/>
        <v>11.843829785173561</v>
      </c>
      <c r="AD36">
        <f t="shared" si="1"/>
        <v>850.0670000473566</v>
      </c>
      <c r="AE36">
        <f>'IDT-1'!C36</f>
        <v>-15</v>
      </c>
      <c r="AF36" s="26"/>
      <c r="AG36">
        <f t="shared" si="2"/>
        <v>835.0670000473566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8.1113737851326508</v>
      </c>
      <c r="F37">
        <f>GT_Spot!Q37</f>
        <v>0</v>
      </c>
      <c r="G37">
        <f>PPCL_NG!Q37</f>
        <v>9.64</v>
      </c>
      <c r="H37">
        <f>PPCL_Spot!Q37</f>
        <v>14.461606845205022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749.99378439695874</v>
      </c>
      <c r="P37" s="77">
        <v>66.057431371024194</v>
      </c>
      <c r="Q37" s="77">
        <v>18.550000000000004</v>
      </c>
      <c r="R37" s="80">
        <v>23.749999999999996</v>
      </c>
      <c r="S37" s="80">
        <v>0</v>
      </c>
      <c r="T37" s="78">
        <f>SUMPRODUCT(LTA!F37:AJ37,LTA!F$101:AJ$101,LTA!F$104:AJ$104)</f>
        <v>42.66</v>
      </c>
      <c r="U37" s="78">
        <f>SUMPRODUCT(LTA!F37:AJ37,LTA!F$102:AJ$102,LTA!F$104:AJ$104)</f>
        <v>106.46000000000001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-175.92</v>
      </c>
      <c r="AC37">
        <f t="shared" si="0"/>
        <v>11.883613961396424</v>
      </c>
      <c r="AD37">
        <f t="shared" si="1"/>
        <v>814.37058243692422</v>
      </c>
      <c r="AE37">
        <f>'IDT-1'!C37</f>
        <v>0</v>
      </c>
      <c r="AF37" s="26"/>
      <c r="AG37">
        <f t="shared" si="2"/>
        <v>814.37058243692422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8.1113737851326508</v>
      </c>
      <c r="F38">
        <f>GT_Spot!Q38</f>
        <v>0</v>
      </c>
      <c r="G38">
        <f>PPCL_NG!Q38</f>
        <v>9.64</v>
      </c>
      <c r="H38">
        <f>PPCL_Spot!Q38</f>
        <v>14.461606845205022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733.84532552137523</v>
      </c>
      <c r="P38" s="77">
        <v>66.057431371024194</v>
      </c>
      <c r="Q38" s="77">
        <v>18.550000000000004</v>
      </c>
      <c r="R38" s="80">
        <v>23.749999999999996</v>
      </c>
      <c r="S38" s="80">
        <v>0</v>
      </c>
      <c r="T38" s="78">
        <f>SUMPRODUCT(LTA!F38:AJ38,LTA!F$101:AJ$101,LTA!F$104:AJ$104)</f>
        <v>54.49</v>
      </c>
      <c r="U38" s="78">
        <f>SUMPRODUCT(LTA!F38:AJ38,LTA!F$102:AJ$102,LTA!F$104:AJ$104)</f>
        <v>106.5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-175.92</v>
      </c>
      <c r="AC38">
        <f t="shared" si="0"/>
        <v>11.490838422403478</v>
      </c>
      <c r="AD38">
        <f t="shared" si="1"/>
        <v>850.48489910033368</v>
      </c>
      <c r="AE38">
        <f>'IDT-1'!C38</f>
        <v>0</v>
      </c>
      <c r="AF38" s="26"/>
      <c r="AG38">
        <f t="shared" si="2"/>
        <v>850.48489910033368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8.0483320199632242</v>
      </c>
      <c r="F39">
        <f>GT_Spot!Q39</f>
        <v>0</v>
      </c>
      <c r="G39">
        <f>PPCL_NG!Q39</f>
        <v>9.64</v>
      </c>
      <c r="H39">
        <f>PPCL_Spot!Q39</f>
        <v>14.461606845205022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731.00241189233532</v>
      </c>
      <c r="P39" s="77">
        <v>66.057431371024194</v>
      </c>
      <c r="Q39" s="77">
        <v>18.550000000000004</v>
      </c>
      <c r="R39" s="80">
        <v>23.749999999999996</v>
      </c>
      <c r="S39" s="80">
        <v>0</v>
      </c>
      <c r="T39" s="78">
        <f>SUMPRODUCT(LTA!F39:AJ39,LTA!F$101:AJ$101,LTA!F$104:AJ$104)</f>
        <v>66.69</v>
      </c>
      <c r="U39" s="78">
        <f>SUMPRODUCT(LTA!F39:AJ39,LTA!F$102:AJ$102,LTA!F$104:AJ$104)</f>
        <v>103.57000000000001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-176.35</v>
      </c>
      <c r="AC39">
        <f t="shared" si="0"/>
        <v>11.15114387127019</v>
      </c>
      <c r="AD39">
        <f t="shared" si="1"/>
        <v>901.75863825725764</v>
      </c>
      <c r="AE39">
        <f>'IDT-1'!C39</f>
        <v>0</v>
      </c>
      <c r="AF39" s="26"/>
      <c r="AG39">
        <f t="shared" si="2"/>
        <v>901.75863825725764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8.0483320199632242</v>
      </c>
      <c r="F40">
        <f>GT_Spot!Q40</f>
        <v>0</v>
      </c>
      <c r="G40">
        <f>PPCL_NG!Q40</f>
        <v>9.64</v>
      </c>
      <c r="H40">
        <f>PPCL_Spot!Q40</f>
        <v>14.461606845205022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720.40881128633521</v>
      </c>
      <c r="P40" s="77">
        <v>66.057431371024194</v>
      </c>
      <c r="Q40" s="77">
        <v>18.550000000000004</v>
      </c>
      <c r="R40" s="80">
        <v>23.749999999999996</v>
      </c>
      <c r="S40" s="80">
        <v>0</v>
      </c>
      <c r="T40" s="78">
        <f>SUMPRODUCT(LTA!F40:AJ40,LTA!F$101:AJ$101,LTA!F$104:AJ$104)</f>
        <v>78.25</v>
      </c>
      <c r="U40" s="78">
        <f>SUMPRODUCT(LTA!F40:AJ40,LTA!F$102:AJ$102,LTA!F$104:AJ$104)</f>
        <v>103.57000000000001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-176.35</v>
      </c>
      <c r="AC40">
        <f t="shared" si="0"/>
        <v>11.159648185937389</v>
      </c>
      <c r="AD40">
        <f t="shared" si="1"/>
        <v>902.71653333659026</v>
      </c>
      <c r="AE40">
        <f>'IDT-1'!C40</f>
        <v>0</v>
      </c>
      <c r="AF40" s="26"/>
      <c r="AG40">
        <f t="shared" si="2"/>
        <v>902.71653333659026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8.0483320199632242</v>
      </c>
      <c r="F41">
        <f>GT_Spot!Q41</f>
        <v>0</v>
      </c>
      <c r="G41">
        <f>PPCL_NG!Q41</f>
        <v>9.64</v>
      </c>
      <c r="H41">
        <f>PPCL_Spot!Q41</f>
        <v>13.538407246206329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716.64348429833512</v>
      </c>
      <c r="P41" s="77">
        <v>66.057431371024194</v>
      </c>
      <c r="Q41" s="77">
        <v>18.550000000000004</v>
      </c>
      <c r="R41" s="80">
        <v>23.749999999999996</v>
      </c>
      <c r="S41" s="80">
        <v>0</v>
      </c>
      <c r="T41" s="78">
        <f>SUMPRODUCT(LTA!F41:AJ41,LTA!F$101:AJ$101,LTA!F$104:AJ$104)</f>
        <v>89.28</v>
      </c>
      <c r="U41" s="78">
        <f>SUMPRODUCT(LTA!F41:AJ41,LTA!F$102:AJ$102,LTA!F$104:AJ$104)</f>
        <v>103.57000000000001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-176.35</v>
      </c>
      <c r="AC41">
        <f t="shared" si="0"/>
        <v>11.321990682238145</v>
      </c>
      <c r="AD41">
        <f t="shared" si="1"/>
        <v>896.89566425329076</v>
      </c>
      <c r="AE41">
        <f>'IDT-1'!C41</f>
        <v>0</v>
      </c>
      <c r="AF41" s="26"/>
      <c r="AG41">
        <f t="shared" si="2"/>
        <v>896.89566425329076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8.0483320199632242</v>
      </c>
      <c r="F42">
        <f>GT_Spot!Q42</f>
        <v>0</v>
      </c>
      <c r="G42">
        <f>PPCL_NG!Q42</f>
        <v>9.64</v>
      </c>
      <c r="H42">
        <f>PPCL_Spot!Q42</f>
        <v>14.461606845205022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710.68708828633521</v>
      </c>
      <c r="P42" s="77">
        <v>66.057431371024194</v>
      </c>
      <c r="Q42" s="77">
        <v>18.550000000000004</v>
      </c>
      <c r="R42" s="80">
        <v>23.749999999999996</v>
      </c>
      <c r="S42" s="80">
        <v>0</v>
      </c>
      <c r="T42" s="78">
        <f>SUMPRODUCT(LTA!F42:AJ42,LTA!F$101:AJ$101,LTA!F$104:AJ$104)</f>
        <v>97.34</v>
      </c>
      <c r="U42" s="78">
        <f>SUMPRODUCT(LTA!F42:AJ42,LTA!F$102:AJ$102,LTA!F$104:AJ$104)</f>
        <v>103.57000000000001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-176.35</v>
      </c>
      <c r="AC42">
        <f t="shared" si="0"/>
        <v>11.622689023537388</v>
      </c>
      <c r="AD42">
        <f t="shared" si="1"/>
        <v>954.87176949899026</v>
      </c>
      <c r="AE42">
        <f>'IDT-1'!C42</f>
        <v>0</v>
      </c>
      <c r="AF42" s="26"/>
      <c r="AG42">
        <f t="shared" si="2"/>
        <v>954.87176949899026</v>
      </c>
      <c r="AI42" s="75">
        <f>PXIL!I42</f>
        <v>0</v>
      </c>
      <c r="AJ42" s="75">
        <f>PXIL!O42</f>
        <v>0</v>
      </c>
      <c r="AK42" s="75">
        <f>RTM_IEX!I42</f>
        <v>43.25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8.0483320199632242</v>
      </c>
      <c r="F43">
        <f>GT_Spot!Q43</f>
        <v>0</v>
      </c>
      <c r="G43">
        <f>PPCL_NG!Q43</f>
        <v>9.64</v>
      </c>
      <c r="H43">
        <f>PPCL_Spot!Q43</f>
        <v>14.461606845205022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709.22808434633521</v>
      </c>
      <c r="P43" s="77">
        <v>66.057431371024194</v>
      </c>
      <c r="Q43" s="77">
        <v>18.550000000000004</v>
      </c>
      <c r="R43" s="80">
        <v>23.749999999999996</v>
      </c>
      <c r="S43" s="80">
        <v>0</v>
      </c>
      <c r="T43" s="78">
        <f>SUMPRODUCT(LTA!F43:AJ43,LTA!F$101:AJ$101,LTA!F$104:AJ$104)</f>
        <v>104.93</v>
      </c>
      <c r="U43" s="78">
        <f>SUMPRODUCT(LTA!F43:AJ43,LTA!F$102:AJ$102,LTA!F$104:AJ$104)</f>
        <v>103.56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11.768936103635363</v>
      </c>
      <c r="AD43">
        <f t="shared" si="1"/>
        <v>969.53651847889228</v>
      </c>
      <c r="AE43">
        <f>'IDT-1'!C43</f>
        <v>0</v>
      </c>
      <c r="AF43" s="26"/>
      <c r="AG43">
        <f t="shared" si="2"/>
        <v>969.53651847889228</v>
      </c>
      <c r="AI43" s="75">
        <f>PXIL!I43</f>
        <v>0</v>
      </c>
      <c r="AJ43" s="75">
        <f>PXIL!O43</f>
        <v>0</v>
      </c>
      <c r="AK43" s="75">
        <f>RTM_IEX!I43</f>
        <v>52.86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8.0483320199632242</v>
      </c>
      <c r="F44">
        <f>GT_Spot!Q44</f>
        <v>0</v>
      </c>
      <c r="G44">
        <f>PPCL_NG!Q44</f>
        <v>9.64</v>
      </c>
      <c r="H44">
        <f>PPCL_Spot!Q44</f>
        <v>14.461606845205022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709.22808434633521</v>
      </c>
      <c r="P44" s="77">
        <v>66.057431371024194</v>
      </c>
      <c r="Q44" s="77">
        <v>18.550000000000004</v>
      </c>
      <c r="R44" s="80">
        <v>23.749999999999996</v>
      </c>
      <c r="S44" s="80">
        <v>0</v>
      </c>
      <c r="T44" s="78">
        <f>SUMPRODUCT(LTA!F44:AJ44,LTA!F$101:AJ$101,LTA!F$104:AJ$104)</f>
        <v>111.34</v>
      </c>
      <c r="U44" s="78">
        <f>SUMPRODUCT(LTA!F44:AJ44,LTA!F$102:AJ$102,LTA!F$104:AJ$104)</f>
        <v>103.57000000000001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11.867672103635364</v>
      </c>
      <c r="AD44">
        <f t="shared" si="1"/>
        <v>980.65778247889227</v>
      </c>
      <c r="AE44">
        <f>'IDT-1'!C44</f>
        <v>0</v>
      </c>
      <c r="AF44" s="26"/>
      <c r="AG44">
        <f t="shared" si="2"/>
        <v>980.65778247889227</v>
      </c>
      <c r="AI44" s="75">
        <f>PXIL!I44</f>
        <v>0</v>
      </c>
      <c r="AJ44" s="75">
        <f>PXIL!O44</f>
        <v>0</v>
      </c>
      <c r="AK44" s="75">
        <f>RTM_IEX!I44</f>
        <v>57.66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8.0483320199632242</v>
      </c>
      <c r="F45">
        <f>GT_Spot!Q45</f>
        <v>0</v>
      </c>
      <c r="G45">
        <f>PPCL_NG!Q45</f>
        <v>9.64</v>
      </c>
      <c r="H45">
        <f>PPCL_Spot!Q45</f>
        <v>14.461606845205022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723.05749400217508</v>
      </c>
      <c r="P45" s="77">
        <v>66.057431371024194</v>
      </c>
      <c r="Q45" s="77">
        <v>18.550000000000004</v>
      </c>
      <c r="R45" s="80">
        <v>23.749999999999996</v>
      </c>
      <c r="S45" s="80">
        <v>0</v>
      </c>
      <c r="T45" s="78">
        <f>SUMPRODUCT(LTA!F45:AJ45,LTA!F$101:AJ$101,LTA!F$104:AJ$104)</f>
        <v>116.42</v>
      </c>
      <c r="U45" s="78">
        <f>SUMPRODUCT(LTA!F45:AJ45,LTA!F$102:AJ$102,LTA!F$104:AJ$104)</f>
        <v>103.56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11.881834908606756</v>
      </c>
      <c r="AD45">
        <f t="shared" si="1"/>
        <v>982.25302932976092</v>
      </c>
      <c r="AE45">
        <f>'IDT-1'!C45</f>
        <v>0</v>
      </c>
      <c r="AF45" s="26"/>
      <c r="AG45">
        <f t="shared" si="2"/>
        <v>982.25302932976092</v>
      </c>
      <c r="AI45" s="75">
        <f>PXIL!I45</f>
        <v>0</v>
      </c>
      <c r="AJ45" s="75">
        <f>PXIL!O45</f>
        <v>0</v>
      </c>
      <c r="AK45" s="75">
        <f>RTM_IEX!I45</f>
        <v>40.369999999999997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8.0483320199632242</v>
      </c>
      <c r="F46">
        <f>GT_Spot!Q46</f>
        <v>0</v>
      </c>
      <c r="G46">
        <f>PPCL_NG!Q46</f>
        <v>9.64</v>
      </c>
      <c r="H46">
        <f>PPCL_Spot!Q46</f>
        <v>14.461606845205022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727.37490302071024</v>
      </c>
      <c r="P46" s="77">
        <v>66.057431371024194</v>
      </c>
      <c r="Q46" s="77">
        <v>18.550000000000004</v>
      </c>
      <c r="R46" s="80">
        <v>23.749999999999996</v>
      </c>
      <c r="S46" s="80">
        <v>0</v>
      </c>
      <c r="T46" s="78">
        <f>SUMPRODUCT(LTA!F46:AJ46,LTA!F$101:AJ$101,LTA!F$104:AJ$104)</f>
        <v>120.93</v>
      </c>
      <c r="U46" s="78">
        <f>SUMPRODUCT(LTA!F46:AJ46,LTA!F$102:AJ$102,LTA!F$104:AJ$104)</f>
        <v>103.56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12.111756107969864</v>
      </c>
      <c r="AD46">
        <f t="shared" si="1"/>
        <v>1008.1505171489327</v>
      </c>
      <c r="AE46">
        <f>'IDT-1'!C46</f>
        <v>0</v>
      </c>
      <c r="AF46" s="26"/>
      <c r="AG46">
        <f t="shared" si="2"/>
        <v>1008.1505171489327</v>
      </c>
      <c r="AI46" s="75">
        <f>PXIL!I46</f>
        <v>0</v>
      </c>
      <c r="AJ46" s="75">
        <f>PXIL!O46</f>
        <v>0</v>
      </c>
      <c r="AK46" s="75">
        <f>RTM_IEX!I46</f>
        <v>57.67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8.0483320199632242</v>
      </c>
      <c r="F47">
        <f>GT_Spot!Q47</f>
        <v>0</v>
      </c>
      <c r="G47">
        <f>PPCL_NG!Q47</f>
        <v>9.64</v>
      </c>
      <c r="H47">
        <f>PPCL_Spot!Q47</f>
        <v>13.538407246206329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731.6475215208701</v>
      </c>
      <c r="P47" s="77">
        <v>66.057431371024194</v>
      </c>
      <c r="Q47" s="77">
        <v>18.550000000000004</v>
      </c>
      <c r="R47" s="80">
        <v>23.749999999999996</v>
      </c>
      <c r="S47" s="80">
        <v>0</v>
      </c>
      <c r="T47" s="78">
        <f>SUMPRODUCT(LTA!F47:AJ47,LTA!F$101:AJ$101,LTA!F$104:AJ$104)</f>
        <v>124.67999999999999</v>
      </c>
      <c r="U47" s="78">
        <f>SUMPRODUCT(LTA!F47:AJ47,LTA!F$102:AJ$102,LTA!F$104:AJ$104)</f>
        <v>103.57000000000001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-177.42</v>
      </c>
      <c r="AC47">
        <f t="shared" si="0"/>
        <v>11.668332275978855</v>
      </c>
      <c r="AD47">
        <f t="shared" si="1"/>
        <v>957.86335988208509</v>
      </c>
      <c r="AE47">
        <f>'IDT-1'!C47</f>
        <v>0</v>
      </c>
      <c r="AF47" s="26"/>
      <c r="AG47">
        <f t="shared" si="2"/>
        <v>957.86335988208509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8.0483320199632242</v>
      </c>
      <c r="F48">
        <f>GT_Spot!Q48</f>
        <v>0</v>
      </c>
      <c r="G48">
        <f>PPCL_NG!Q48</f>
        <v>9.64</v>
      </c>
      <c r="H48">
        <f>PPCL_Spot!Q48</f>
        <v>14.461606845205022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740.19275694055023</v>
      </c>
      <c r="P48" s="77">
        <v>66.057431371024194</v>
      </c>
      <c r="Q48" s="77">
        <v>18.550000000000004</v>
      </c>
      <c r="R48" s="80">
        <v>23.749999999999996</v>
      </c>
      <c r="S48" s="80">
        <v>0</v>
      </c>
      <c r="T48" s="78">
        <f>SUMPRODUCT(LTA!F48:AJ48,LTA!F$101:AJ$101,LTA!F$104:AJ$104)</f>
        <v>126.83999999999999</v>
      </c>
      <c r="U48" s="78">
        <f>SUMPRODUCT(LTA!F48:AJ48,LTA!F$102:AJ$102,LTA!F$104:AJ$104)</f>
        <v>103.57000000000001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-177.42</v>
      </c>
      <c r="AC48">
        <f t="shared" si="0"/>
        <v>11.77066250414323</v>
      </c>
      <c r="AD48">
        <f t="shared" si="1"/>
        <v>969.3894646725995</v>
      </c>
      <c r="AE48">
        <f>'IDT-1'!C48</f>
        <v>0</v>
      </c>
      <c r="AF48" s="26"/>
      <c r="AG48">
        <f t="shared" si="2"/>
        <v>969.3894646725995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8.0483320199632242</v>
      </c>
      <c r="F49">
        <f>GT_Spot!Q49</f>
        <v>0</v>
      </c>
      <c r="G49">
        <f>PPCL_NG!Q49</f>
        <v>9.64</v>
      </c>
      <c r="H49">
        <f>PPCL_Spot!Q49</f>
        <v>14.461606845205022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749.80971655087035</v>
      </c>
      <c r="P49" s="77">
        <v>66.057431371024194</v>
      </c>
      <c r="Q49" s="77">
        <v>18.550000000000004</v>
      </c>
      <c r="R49" s="80">
        <v>23.749999999999996</v>
      </c>
      <c r="S49" s="80">
        <v>0</v>
      </c>
      <c r="T49" s="78">
        <f>SUMPRODUCT(LTA!F49:AJ49,LTA!F$101:AJ$101,LTA!F$104:AJ$104)</f>
        <v>129.19</v>
      </c>
      <c r="U49" s="78">
        <f>SUMPRODUCT(LTA!F49:AJ49,LTA!F$102:AJ$102,LTA!F$104:AJ$104)</f>
        <v>103.60000000000001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-177.42</v>
      </c>
      <c r="AC49">
        <f t="shared" si="0"/>
        <v>12.186970211990882</v>
      </c>
      <c r="AD49">
        <f t="shared" si="1"/>
        <v>945.97011657507198</v>
      </c>
      <c r="AE49">
        <f>'IDT-1'!C49</f>
        <v>0</v>
      </c>
      <c r="AF49" s="26"/>
      <c r="AG49">
        <f t="shared" si="2"/>
        <v>945.97011657507198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8.0483320199632242</v>
      </c>
      <c r="F50">
        <f>GT_Spot!Q50</f>
        <v>0</v>
      </c>
      <c r="G50">
        <f>PPCL_NG!Q50</f>
        <v>9.64</v>
      </c>
      <c r="H50">
        <f>PPCL_Spot!Q50</f>
        <v>14.461606845205022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755.99646717175028</v>
      </c>
      <c r="P50" s="77">
        <v>66.057431371024194</v>
      </c>
      <c r="Q50" s="77">
        <v>18.550000000000004</v>
      </c>
      <c r="R50" s="80">
        <v>23.749999999999996</v>
      </c>
      <c r="S50" s="80">
        <v>0</v>
      </c>
      <c r="T50" s="78">
        <f>SUMPRODUCT(LTA!F50:AJ50,LTA!F$101:AJ$101,LTA!F$104:AJ$104)</f>
        <v>129.38999999999999</v>
      </c>
      <c r="U50" s="78">
        <f>SUMPRODUCT(LTA!F50:AJ50,LTA!F$102:AJ$102,LTA!F$104:AJ$104)</f>
        <v>103.60000000000001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-177.42</v>
      </c>
      <c r="AC50">
        <f t="shared" si="0"/>
        <v>12.376345530287555</v>
      </c>
      <c r="AD50">
        <f t="shared" si="1"/>
        <v>937.16749187765515</v>
      </c>
      <c r="AE50">
        <f>'IDT-1'!C50</f>
        <v>0</v>
      </c>
      <c r="AF50" s="26"/>
      <c r="AG50">
        <f t="shared" si="2"/>
        <v>937.16749187765515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8.0483320199632242</v>
      </c>
      <c r="F51">
        <f>GT_Spot!Q51</f>
        <v>0</v>
      </c>
      <c r="G51">
        <f>PPCL_NG!Q51</f>
        <v>9.64</v>
      </c>
      <c r="H51">
        <f>PPCL_Spot!Q51</f>
        <v>14.461606845205022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739.95944028367285</v>
      </c>
      <c r="P51" s="77">
        <v>66.057431371024194</v>
      </c>
      <c r="Q51" s="77">
        <v>18.550000000000004</v>
      </c>
      <c r="R51" s="80">
        <v>23.749999999999996</v>
      </c>
      <c r="S51" s="80">
        <v>0</v>
      </c>
      <c r="T51" s="78">
        <f>SUMPRODUCT(LTA!F51:AJ51,LTA!F$101:AJ$101,LTA!F$104:AJ$104)</f>
        <v>130.11000000000001</v>
      </c>
      <c r="U51" s="78">
        <f>SUMPRODUCT(LTA!F51:AJ51,LTA!F$102:AJ$102,LTA!F$104:AJ$104)</f>
        <v>103.62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-177.42</v>
      </c>
      <c r="AC51">
        <f t="shared" si="0"/>
        <v>11.79782531756271</v>
      </c>
      <c r="AD51">
        <f t="shared" si="1"/>
        <v>972.44898520230288</v>
      </c>
      <c r="AE51">
        <f>'IDT-1'!C51</f>
        <v>0</v>
      </c>
      <c r="AF51" s="26"/>
      <c r="AG51">
        <f t="shared" si="2"/>
        <v>972.44898520230288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8.0483320199632242</v>
      </c>
      <c r="F52">
        <f>GT_Spot!Q52</f>
        <v>0</v>
      </c>
      <c r="G52">
        <f>PPCL_NG!Q52</f>
        <v>9.64</v>
      </c>
      <c r="H52">
        <f>PPCL_Spot!Q52</f>
        <v>14.461606845205022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739.90134997567293</v>
      </c>
      <c r="P52" s="77">
        <v>66.057431371024194</v>
      </c>
      <c r="Q52" s="77">
        <v>18.550000000000004</v>
      </c>
      <c r="R52" s="80">
        <v>23.749999999999996</v>
      </c>
      <c r="S52" s="80">
        <v>0</v>
      </c>
      <c r="T52" s="78">
        <f>SUMPRODUCT(LTA!F52:AJ52,LTA!F$101:AJ$101,LTA!F$104:AJ$104)</f>
        <v>129.61000000000001</v>
      </c>
      <c r="U52" s="78">
        <f>SUMPRODUCT(LTA!F52:AJ52,LTA!F$102:AJ$102,LTA!F$104:AJ$104)</f>
        <v>103.54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-177.42</v>
      </c>
      <c r="AC52">
        <f t="shared" si="0"/>
        <v>11.79221012285231</v>
      </c>
      <c r="AD52">
        <f t="shared" si="1"/>
        <v>971.81651008901315</v>
      </c>
      <c r="AE52">
        <f>'IDT-1'!C52</f>
        <v>0</v>
      </c>
      <c r="AF52" s="26"/>
      <c r="AG52">
        <f t="shared" si="2"/>
        <v>971.81651008901315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8.0474649406688243</v>
      </c>
      <c r="F53">
        <f>GT_Spot!Q53</f>
        <v>0</v>
      </c>
      <c r="G53">
        <f>PPCL_NG!Q53</f>
        <v>17.678392873375149</v>
      </c>
      <c r="H53">
        <f>PPCL_Spot!Q53</f>
        <v>4.95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732.56011826675888</v>
      </c>
      <c r="P53" s="77">
        <v>66.057431371024194</v>
      </c>
      <c r="Q53" s="77">
        <v>18.550000000000004</v>
      </c>
      <c r="R53" s="80">
        <v>23.749999999999996</v>
      </c>
      <c r="S53" s="80">
        <v>0</v>
      </c>
      <c r="T53" s="78">
        <f>SUMPRODUCT(LTA!F53:AJ53,LTA!F$101:AJ$101,LTA!F$104:AJ$104)</f>
        <v>130.07999999999998</v>
      </c>
      <c r="U53" s="78">
        <f>SUMPRODUCT(LTA!F53:AJ53,LTA!F$102:AJ$102,LTA!F$104:AJ$104)</f>
        <v>103.54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-177.42</v>
      </c>
      <c r="AC53">
        <f t="shared" si="0"/>
        <v>12.162677746673737</v>
      </c>
      <c r="AD53">
        <f t="shared" si="1"/>
        <v>913.1007297051533</v>
      </c>
      <c r="AE53">
        <f>'IDT-1'!C53</f>
        <v>0</v>
      </c>
      <c r="AF53" s="26"/>
      <c r="AG53">
        <f t="shared" si="2"/>
        <v>913.1007297051533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8.0474649406688243</v>
      </c>
      <c r="F54">
        <f>GT_Spot!Q54</f>
        <v>0</v>
      </c>
      <c r="G54">
        <f>PPCL_NG!Q54</f>
        <v>17.678392873375149</v>
      </c>
      <c r="H54">
        <f>PPCL_Spot!Q54</f>
        <v>4.95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723.9294669900811</v>
      </c>
      <c r="P54" s="77">
        <v>66.057431371024194</v>
      </c>
      <c r="Q54" s="77">
        <v>18.550000000000004</v>
      </c>
      <c r="R54" s="80">
        <v>23.749999999999996</v>
      </c>
      <c r="S54" s="80">
        <v>0</v>
      </c>
      <c r="T54" s="78">
        <f>SUMPRODUCT(LTA!F54:AJ54,LTA!F$101:AJ$101,LTA!F$104:AJ$104)</f>
        <v>130.62</v>
      </c>
      <c r="U54" s="78">
        <f>SUMPRODUCT(LTA!F54:AJ54,LTA!F$102:AJ$102,LTA!F$104:AJ$104)</f>
        <v>103.54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-177.42</v>
      </c>
      <c r="AC54">
        <f t="shared" si="0"/>
        <v>12.064845632872386</v>
      </c>
      <c r="AD54">
        <f t="shared" si="1"/>
        <v>908.10791054227684</v>
      </c>
      <c r="AE54">
        <f>'IDT-1'!C54</f>
        <v>0</v>
      </c>
      <c r="AF54" s="26"/>
      <c r="AG54">
        <f t="shared" si="2"/>
        <v>908.10791054227684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8.0474649406688243</v>
      </c>
      <c r="F55">
        <f>GT_Spot!Q55</f>
        <v>0</v>
      </c>
      <c r="G55">
        <f>PPCL_NG!Q55</f>
        <v>17.678392873375149</v>
      </c>
      <c r="H55">
        <f>PPCL_Spot!Q55</f>
        <v>4.95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706.12821417361044</v>
      </c>
      <c r="P55" s="77">
        <v>66.057431371024194</v>
      </c>
      <c r="Q55" s="77">
        <v>18.550000000000004</v>
      </c>
      <c r="R55" s="80">
        <v>23.749999999999996</v>
      </c>
      <c r="S55" s="80">
        <v>0</v>
      </c>
      <c r="T55" s="78">
        <f>SUMPRODUCT(LTA!F55:AJ55,LTA!F$101:AJ$101,LTA!F$104:AJ$104)</f>
        <v>131.36000000000001</v>
      </c>
      <c r="U55" s="78">
        <f>SUMPRODUCT(LTA!F55:AJ55,LTA!F$102:AJ$102,LTA!F$104:AJ$104)</f>
        <v>103.54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-177.72</v>
      </c>
      <c r="AC55">
        <f t="shared" si="0"/>
        <v>12.032785704132644</v>
      </c>
      <c r="AD55">
        <f t="shared" si="1"/>
        <v>877.77871765454609</v>
      </c>
      <c r="AE55">
        <f>'IDT-1'!C55</f>
        <v>0</v>
      </c>
      <c r="AF55" s="26"/>
      <c r="AG55">
        <f t="shared" si="2"/>
        <v>877.77871765454609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8.0474649406688243</v>
      </c>
      <c r="F56">
        <f>GT_Spot!Q56</f>
        <v>0</v>
      </c>
      <c r="G56">
        <f>PPCL_NG!Q56</f>
        <v>17.678392873375149</v>
      </c>
      <c r="H56">
        <f>PPCL_Spot!Q56</f>
        <v>4.95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700.17377818081036</v>
      </c>
      <c r="P56" s="77">
        <v>66.057431371024194</v>
      </c>
      <c r="Q56" s="77">
        <v>18.550000000000004</v>
      </c>
      <c r="R56" s="80">
        <v>23.749999999999996</v>
      </c>
      <c r="S56" s="80">
        <v>0</v>
      </c>
      <c r="T56" s="78">
        <f>SUMPRODUCT(LTA!F56:AJ56,LTA!F$101:AJ$101,LTA!F$104:AJ$104)</f>
        <v>129.74</v>
      </c>
      <c r="U56" s="78">
        <f>SUMPRODUCT(LTA!F56:AJ56,LTA!F$102:AJ$102,LTA!F$104:AJ$104)</f>
        <v>103.55000000000001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-177.72</v>
      </c>
      <c r="AC56">
        <f t="shared" si="0"/>
        <v>11.74426547934112</v>
      </c>
      <c r="AD56">
        <f t="shared" si="1"/>
        <v>895.50280188653744</v>
      </c>
      <c r="AE56">
        <f>'IDT-1'!C56</f>
        <v>0</v>
      </c>
      <c r="AF56" s="26"/>
      <c r="AG56">
        <f t="shared" si="2"/>
        <v>895.50280188653744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8.0474649406688243</v>
      </c>
      <c r="F57">
        <f>GT_Spot!Q57</f>
        <v>0</v>
      </c>
      <c r="G57">
        <f>PPCL_NG!Q57</f>
        <v>17.678392873375149</v>
      </c>
      <c r="H57">
        <f>PPCL_Spot!Q57</f>
        <v>4.95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698.20835583641042</v>
      </c>
      <c r="P57" s="77">
        <v>66.057431371024194</v>
      </c>
      <c r="Q57" s="77">
        <v>18.550000000000004</v>
      </c>
      <c r="R57" s="80">
        <v>23.749999999999996</v>
      </c>
      <c r="S57" s="80">
        <v>0</v>
      </c>
      <c r="T57" s="78">
        <f>SUMPRODUCT(LTA!F57:AJ57,LTA!F$101:AJ$101,LTA!F$104:AJ$104)</f>
        <v>129.94999999999999</v>
      </c>
      <c r="U57" s="78">
        <f>SUMPRODUCT(LTA!F57:AJ57,LTA!F$102:AJ$102,LTA!F$104:AJ$104)</f>
        <v>103.55000000000001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-177.72</v>
      </c>
      <c r="AC57">
        <f t="shared" si="0"/>
        <v>11.950770950765282</v>
      </c>
      <c r="AD57">
        <f t="shared" si="1"/>
        <v>868.54087407071313</v>
      </c>
      <c r="AE57">
        <f>'IDT-1'!C57</f>
        <v>0</v>
      </c>
      <c r="AF57" s="26"/>
      <c r="AG57">
        <f t="shared" si="2"/>
        <v>868.54087407071313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8.0474649406688243</v>
      </c>
      <c r="F58">
        <f>GT_Spot!Q58</f>
        <v>0</v>
      </c>
      <c r="G58">
        <f>PPCL_NG!Q58</f>
        <v>17.678392873375149</v>
      </c>
      <c r="H58">
        <f>PPCL_Spot!Q58</f>
        <v>4.95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697.17599892131034</v>
      </c>
      <c r="P58" s="77">
        <v>66.057431371024194</v>
      </c>
      <c r="Q58" s="77">
        <v>18.550000000000004</v>
      </c>
      <c r="R58" s="80">
        <v>23.749999999999996</v>
      </c>
      <c r="S58" s="80">
        <v>0</v>
      </c>
      <c r="T58" s="78">
        <f>SUMPRODUCT(LTA!F58:AJ58,LTA!F$101:AJ$101,LTA!F$104:AJ$104)</f>
        <v>129.33999999999997</v>
      </c>
      <c r="U58" s="78">
        <f>SUMPRODUCT(LTA!F58:AJ58,LTA!F$102:AJ$102,LTA!F$104:AJ$104)</f>
        <v>103.55000000000001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-177.72</v>
      </c>
      <c r="AC58">
        <f t="shared" si="0"/>
        <v>11.625583746635566</v>
      </c>
      <c r="AD58">
        <f t="shared" si="1"/>
        <v>902.2237043597429</v>
      </c>
      <c r="AE58">
        <f>'IDT-1'!C58</f>
        <v>0</v>
      </c>
      <c r="AF58" s="26"/>
      <c r="AG58">
        <f t="shared" si="2"/>
        <v>902.2237043597429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8.0474649406688243</v>
      </c>
      <c r="F59">
        <f>GT_Spot!Q59</f>
        <v>0</v>
      </c>
      <c r="G59">
        <f>PPCL_NG!Q59</f>
        <v>17.678392873375149</v>
      </c>
      <c r="H59">
        <f>PPCL_Spot!Q59</f>
        <v>4.95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681.99615351393481</v>
      </c>
      <c r="P59" s="77">
        <v>66.057431371024194</v>
      </c>
      <c r="Q59" s="77">
        <v>18.550000000000004</v>
      </c>
      <c r="R59" s="80">
        <v>23.749999999999996</v>
      </c>
      <c r="S59" s="80">
        <v>0</v>
      </c>
      <c r="T59" s="78">
        <f>SUMPRODUCT(LTA!F59:AJ59,LTA!F$101:AJ$101,LTA!F$104:AJ$104)</f>
        <v>128.04</v>
      </c>
      <c r="U59" s="78">
        <f>SUMPRODUCT(LTA!F59:AJ59,LTA!F$102:AJ$102,LTA!F$104:AJ$104)</f>
        <v>103.57000000000001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-177.72</v>
      </c>
      <c r="AC59">
        <f t="shared" si="0"/>
        <v>11.791471570327499</v>
      </c>
      <c r="AD59">
        <f t="shared" si="1"/>
        <v>850.59797112867545</v>
      </c>
      <c r="AE59">
        <f>'IDT-1'!C59</f>
        <v>0</v>
      </c>
      <c r="AF59" s="26"/>
      <c r="AG59">
        <f t="shared" si="2"/>
        <v>850.59797112867545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8.0474649406688243</v>
      </c>
      <c r="F60">
        <f>GT_Spot!Q60</f>
        <v>0</v>
      </c>
      <c r="G60">
        <f>PPCL_NG!Q60</f>
        <v>17.678392873375149</v>
      </c>
      <c r="H60">
        <f>PPCL_Spot!Q60</f>
        <v>4.3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683.00079614943479</v>
      </c>
      <c r="P60" s="77">
        <v>66.057431371024194</v>
      </c>
      <c r="Q60" s="77">
        <v>18.550000000000004</v>
      </c>
      <c r="R60" s="80">
        <v>23.749999999999996</v>
      </c>
      <c r="S60" s="80">
        <v>0</v>
      </c>
      <c r="T60" s="78">
        <f>SUMPRODUCT(LTA!F60:AJ60,LTA!F$101:AJ$101,LTA!F$104:AJ$104)</f>
        <v>127.8</v>
      </c>
      <c r="U60" s="78">
        <f>SUMPRODUCT(LTA!F60:AJ60,LTA!F$102:AJ$102,LTA!F$104:AJ$104)</f>
        <v>103.60000000000001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-177.72</v>
      </c>
      <c r="AC60">
        <f t="shared" si="0"/>
        <v>11.570791237465015</v>
      </c>
      <c r="AD60">
        <f t="shared" si="1"/>
        <v>875.96329409703787</v>
      </c>
      <c r="AE60">
        <f>'IDT-1'!C60</f>
        <v>0</v>
      </c>
      <c r="AF60" s="26"/>
      <c r="AG60">
        <f t="shared" si="2"/>
        <v>875.96329409703787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8.0474649406688243</v>
      </c>
      <c r="F61">
        <f>GT_Spot!Q61</f>
        <v>0</v>
      </c>
      <c r="G61">
        <f>PPCL_NG!Q61</f>
        <v>17.678392873375149</v>
      </c>
      <c r="H61">
        <f>PPCL_Spot!Q61</f>
        <v>5.87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681.48343934133482</v>
      </c>
      <c r="P61" s="77">
        <v>66.057431371024194</v>
      </c>
      <c r="Q61" s="77">
        <v>18.550000000000004</v>
      </c>
      <c r="R61" s="80">
        <v>23.749999999999996</v>
      </c>
      <c r="S61" s="80">
        <v>0</v>
      </c>
      <c r="T61" s="78">
        <f>SUMPRODUCT(LTA!F61:AJ61,LTA!F$101:AJ$101,LTA!F$104:AJ$104)</f>
        <v>124.58999999999999</v>
      </c>
      <c r="U61" s="78">
        <f>SUMPRODUCT(LTA!F61:AJ61,LTA!F$102:AJ$102,LTA!F$104:AJ$104)</f>
        <v>103.63000000000001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-177.72</v>
      </c>
      <c r="AC61">
        <f t="shared" si="0"/>
        <v>11.676442410386667</v>
      </c>
      <c r="AD61">
        <f t="shared" si="1"/>
        <v>857.73028611601649</v>
      </c>
      <c r="AE61">
        <f>'IDT-1'!C61</f>
        <v>0</v>
      </c>
      <c r="AF61" s="26"/>
      <c r="AG61">
        <f t="shared" si="2"/>
        <v>857.73028611601649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8.0474649406688243</v>
      </c>
      <c r="F62">
        <f>GT_Spot!Q62</f>
        <v>0</v>
      </c>
      <c r="G62">
        <f>PPCL_NG!Q62</f>
        <v>17.678392873375149</v>
      </c>
      <c r="H62">
        <f>PPCL_Spot!Q62</f>
        <v>5.44</v>
      </c>
      <c r="I62">
        <f>Bawana_NG!Q62</f>
        <v>46.8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688.7838424926349</v>
      </c>
      <c r="P62" s="77">
        <v>66.057431371024194</v>
      </c>
      <c r="Q62" s="77">
        <v>18.550000000000004</v>
      </c>
      <c r="R62" s="80">
        <v>23.749999999999996</v>
      </c>
      <c r="S62" s="80">
        <v>0</v>
      </c>
      <c r="T62" s="78">
        <f>SUMPRODUCT(LTA!F62:AJ62,LTA!F$101:AJ$101,LTA!F$104:AJ$104)</f>
        <v>120.42</v>
      </c>
      <c r="U62" s="78">
        <f>SUMPRODUCT(LTA!F62:AJ62,LTA!F$102:AJ$102,LTA!F$104:AJ$104)</f>
        <v>103.68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-177.72</v>
      </c>
      <c r="AC62">
        <f t="shared" si="0"/>
        <v>11.745036595729083</v>
      </c>
      <c r="AD62">
        <f t="shared" si="1"/>
        <v>855.41209508197403</v>
      </c>
      <c r="AE62">
        <f>'IDT-1'!C62</f>
        <v>0</v>
      </c>
      <c r="AF62" s="26"/>
      <c r="AG62">
        <f t="shared" si="2"/>
        <v>855.41209508197403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8.0474649406688243</v>
      </c>
      <c r="F63">
        <f>GT_Spot!Q63</f>
        <v>0</v>
      </c>
      <c r="G63">
        <f>PPCL_NG!Q63</f>
        <v>17.678392873375149</v>
      </c>
      <c r="H63">
        <f>PPCL_Spot!Q63</f>
        <v>5.44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683.83915310733482</v>
      </c>
      <c r="P63" s="77">
        <v>66.057431371024194</v>
      </c>
      <c r="Q63" s="77">
        <v>18.550000000000004</v>
      </c>
      <c r="R63" s="80">
        <v>23.749999999999996</v>
      </c>
      <c r="S63" s="80">
        <v>0</v>
      </c>
      <c r="T63" s="78">
        <f>SUMPRODUCT(LTA!F63:AJ63,LTA!F$101:AJ$101,LTA!F$104:AJ$104)</f>
        <v>115.17</v>
      </c>
      <c r="U63" s="78">
        <f>SUMPRODUCT(LTA!F63:AJ63,LTA!F$102:AJ$102,LTA!F$104:AJ$104)</f>
        <v>103.76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-177.72</v>
      </c>
      <c r="AC63">
        <f t="shared" si="0"/>
        <v>11.789199241971373</v>
      </c>
      <c r="AD63">
        <f t="shared" si="1"/>
        <v>830.25324305043159</v>
      </c>
      <c r="AE63">
        <f>'IDT-1'!C63</f>
        <v>0</v>
      </c>
      <c r="AF63" s="26"/>
      <c r="AG63">
        <f t="shared" si="2"/>
        <v>830.25324305043159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8.0474649406688243</v>
      </c>
      <c r="F64">
        <f>GT_Spot!Q64</f>
        <v>0</v>
      </c>
      <c r="G64">
        <f>PPCL_NG!Q64</f>
        <v>17.678392873375149</v>
      </c>
      <c r="H64">
        <f>PPCL_Spot!Q64</f>
        <v>5.44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685.00851816102329</v>
      </c>
      <c r="P64" s="77">
        <v>66.057431371024194</v>
      </c>
      <c r="Q64" s="77">
        <v>18.550000000000004</v>
      </c>
      <c r="R64" s="80">
        <v>23.749999999999996</v>
      </c>
      <c r="S64" s="80">
        <v>0</v>
      </c>
      <c r="T64" s="78">
        <f>SUMPRODUCT(LTA!F64:AJ64,LTA!F$101:AJ$101,LTA!F$104:AJ$104)</f>
        <v>110.24</v>
      </c>
      <c r="U64" s="78">
        <f>SUMPRODUCT(LTA!F64:AJ64,LTA!F$102:AJ$102,LTA!F$104:AJ$104)</f>
        <v>103.87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-177.72</v>
      </c>
      <c r="AC64">
        <f t="shared" si="0"/>
        <v>11.357557915945042</v>
      </c>
      <c r="AD64">
        <f t="shared" si="1"/>
        <v>872.03424943014659</v>
      </c>
      <c r="AE64">
        <f>'IDT-1'!C64</f>
        <v>0</v>
      </c>
      <c r="AF64" s="26"/>
      <c r="AG64">
        <f t="shared" si="2"/>
        <v>872.03424943014659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8.0474649406688243</v>
      </c>
      <c r="F65">
        <f>GT_Spot!Q65</f>
        <v>0</v>
      </c>
      <c r="G65">
        <f>PPCL_NG!Q65</f>
        <v>17.678392873375149</v>
      </c>
      <c r="H65">
        <f>PPCL_Spot!Q65</f>
        <v>5.44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685.7897537773872</v>
      </c>
      <c r="P65" s="77">
        <v>66.057431371024194</v>
      </c>
      <c r="Q65" s="77">
        <v>18.550000000000004</v>
      </c>
      <c r="R65" s="80">
        <v>23.749999999999996</v>
      </c>
      <c r="S65" s="80">
        <v>0</v>
      </c>
      <c r="T65" s="78">
        <f>SUMPRODUCT(LTA!F65:AJ65,LTA!F$101:AJ$101,LTA!F$104:AJ$104)</f>
        <v>104.97</v>
      </c>
      <c r="U65" s="78">
        <f>SUMPRODUCT(LTA!F65:AJ65,LTA!F$102:AJ$102,LTA!F$104:AJ$104)</f>
        <v>104.02000000000001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-177.72</v>
      </c>
      <c r="AC65">
        <f t="shared" si="0"/>
        <v>11.541329977423928</v>
      </c>
      <c r="AD65">
        <f t="shared" si="1"/>
        <v>842.51171298503152</v>
      </c>
      <c r="AE65">
        <f>'IDT-1'!C65</f>
        <v>0</v>
      </c>
      <c r="AF65" s="26"/>
      <c r="AG65">
        <f t="shared" si="2"/>
        <v>842.51171298503152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8.0474649406688243</v>
      </c>
      <c r="F66">
        <f>GT_Spot!Q66</f>
        <v>0</v>
      </c>
      <c r="G66">
        <f>PPCL_NG!Q66</f>
        <v>17.678392873375149</v>
      </c>
      <c r="H66">
        <f>PPCL_Spot!Q66</f>
        <v>4.8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686.87802625201357</v>
      </c>
      <c r="P66" s="77">
        <v>66.057431371024194</v>
      </c>
      <c r="Q66" s="77">
        <v>18.550000000000004</v>
      </c>
      <c r="R66" s="80">
        <v>23.749999999999996</v>
      </c>
      <c r="S66" s="80">
        <v>0</v>
      </c>
      <c r="T66" s="78">
        <f>SUMPRODUCT(LTA!F66:AJ66,LTA!F$101:AJ$101,LTA!F$104:AJ$104)</f>
        <v>97.07</v>
      </c>
      <c r="U66" s="78">
        <f>SUMPRODUCT(LTA!F66:AJ66,LTA!F$102:AJ$102,LTA!F$104:AJ$104)</f>
        <v>104.08000000000001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-177.72</v>
      </c>
      <c r="AC66">
        <f t="shared" si="0"/>
        <v>11.431892137589662</v>
      </c>
      <c r="AD66">
        <f t="shared" si="1"/>
        <v>840.22942329949194</v>
      </c>
      <c r="AE66">
        <f>'IDT-1'!C66</f>
        <v>0</v>
      </c>
      <c r="AF66" s="26"/>
      <c r="AG66">
        <f t="shared" si="2"/>
        <v>840.22942329949194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8.0474649406688243</v>
      </c>
      <c r="F67">
        <f>GT_Spot!Q67</f>
        <v>0</v>
      </c>
      <c r="G67">
        <f>PPCL_NG!Q67</f>
        <v>17.678392873375149</v>
      </c>
      <c r="H67">
        <f>PPCL_Spot!Q67</f>
        <v>5.87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679.44424496751355</v>
      </c>
      <c r="P67" s="77">
        <v>66.057431371024194</v>
      </c>
      <c r="Q67" s="77">
        <v>18.550000000000004</v>
      </c>
      <c r="R67" s="80">
        <v>23.75</v>
      </c>
      <c r="S67" s="80">
        <v>0</v>
      </c>
      <c r="T67" s="78">
        <f>SUMPRODUCT(LTA!F67:AJ67,LTA!F$101:AJ$101,LTA!F$104:AJ$104)</f>
        <v>87.76</v>
      </c>
      <c r="U67" s="78">
        <f>SUMPRODUCT(LTA!F67:AJ67,LTA!F$102:AJ$102,LTA!F$104:AJ$104)</f>
        <v>104.22000000000001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-177.72</v>
      </c>
      <c r="AC67">
        <f t="shared" si="0"/>
        <v>11.517148050340946</v>
      </c>
      <c r="AD67">
        <f t="shared" si="1"/>
        <v>799.61038610224091</v>
      </c>
      <c r="AE67">
        <f>'IDT-1'!C67</f>
        <v>0</v>
      </c>
      <c r="AF67" s="26"/>
      <c r="AG67">
        <f t="shared" si="2"/>
        <v>799.61038610224091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8.0474649406688243</v>
      </c>
      <c r="F68">
        <f>GT_Spot!Q68</f>
        <v>0</v>
      </c>
      <c r="G68">
        <f>PPCL_NG!Q68</f>
        <v>17.678392873375149</v>
      </c>
      <c r="H68">
        <f>PPCL_Spot!Q68</f>
        <v>5.44</v>
      </c>
      <c r="I68">
        <f>Bawana_NG!Q68</f>
        <v>46.8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680.19012714551354</v>
      </c>
      <c r="P68" s="77">
        <v>66.057431371024194</v>
      </c>
      <c r="Q68" s="77">
        <v>18.550000000000004</v>
      </c>
      <c r="R68" s="80">
        <v>23.75</v>
      </c>
      <c r="S68" s="80">
        <v>0</v>
      </c>
      <c r="T68" s="78">
        <f>SUMPRODUCT(LTA!F68:AJ68,LTA!F$101:AJ$101,LTA!F$104:AJ$104)</f>
        <v>79.02000000000001</v>
      </c>
      <c r="U68" s="78">
        <f>SUMPRODUCT(LTA!F68:AJ68,LTA!F$102:AJ$102,LTA!F$104:AJ$104)</f>
        <v>104.49000000000001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-177.72</v>
      </c>
      <c r="AC68">
        <f t="shared" ref="AC68:AC98" si="3">SUMIF(B68:AB68,"&gt;0")*$AC$2-SUMIF(B68:AB68,"&lt;0")*($AC$2/(1-$AC$2))+SUMIF(AI68:AR68,"&gt;0")*$AC$2-SUMIF(AI68:AR68,"&lt;0")*($AC$2/(1-$AC$2))</f>
        <v>11.179047987841486</v>
      </c>
      <c r="AD68">
        <f t="shared" ref="AD68:AD98" si="4">SUM(B68:AB68,AI68:AR68)-AC68</f>
        <v>821.79436834274031</v>
      </c>
      <c r="AE68">
        <f>'IDT-1'!C68</f>
        <v>0</v>
      </c>
      <c r="AF68" s="26"/>
      <c r="AG68">
        <f t="shared" ref="AG68:AG98" si="5">SUM(AD68:AF68)</f>
        <v>821.79436834274031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8.0474649406688243</v>
      </c>
      <c r="F69">
        <f>GT_Spot!Q69</f>
        <v>0</v>
      </c>
      <c r="G69">
        <f>PPCL_NG!Q69</f>
        <v>17.678392873375149</v>
      </c>
      <c r="H69">
        <f>PPCL_Spot!Q69</f>
        <v>5.44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699.21520475202863</v>
      </c>
      <c r="P69" s="77">
        <v>66.057431371024194</v>
      </c>
      <c r="Q69" s="77">
        <v>18.550000000000004</v>
      </c>
      <c r="R69" s="80">
        <v>22.63674619143432</v>
      </c>
      <c r="S69" s="80">
        <v>0</v>
      </c>
      <c r="T69" s="78">
        <f>SUMPRODUCT(LTA!F69:AJ69,LTA!F$101:AJ$101,LTA!F$104:AJ$104)</f>
        <v>68.3</v>
      </c>
      <c r="U69" s="78">
        <f>SUMPRODUCT(LTA!F69:AJ69,LTA!F$102:AJ$102,LTA!F$104:AJ$104)</f>
        <v>109.43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-177.72</v>
      </c>
      <c r="AC69">
        <f t="shared" si="3"/>
        <v>12.129230151871996</v>
      </c>
      <c r="AD69">
        <f t="shared" si="4"/>
        <v>737.97600997665904</v>
      </c>
      <c r="AE69">
        <f>'IDT-1'!C69</f>
        <v>0</v>
      </c>
      <c r="AF69" s="26"/>
      <c r="AG69">
        <f t="shared" si="5"/>
        <v>737.97600997665904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8.0474649406688243</v>
      </c>
      <c r="F70">
        <f>GT_Spot!Q70</f>
        <v>0</v>
      </c>
      <c r="G70">
        <f>PPCL_NG!Q70</f>
        <v>17.678392873375149</v>
      </c>
      <c r="H70">
        <f>PPCL_Spot!Q70</f>
        <v>5.44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744.86244058798422</v>
      </c>
      <c r="P70" s="77">
        <v>66.057431371024194</v>
      </c>
      <c r="Q70" s="77">
        <v>18.550000000000004</v>
      </c>
      <c r="R70" s="80">
        <v>10.617157387580297</v>
      </c>
      <c r="S70" s="80">
        <v>0</v>
      </c>
      <c r="T70" s="78">
        <f>SUMPRODUCT(LTA!F70:AJ70,LTA!F$101:AJ$101,LTA!F$104:AJ$104)</f>
        <v>57.28</v>
      </c>
      <c r="U70" s="78">
        <f>SUMPRODUCT(LTA!F70:AJ70,LTA!F$102:AJ$102,LTA!F$104:AJ$104)</f>
        <v>109.76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-42</v>
      </c>
      <c r="AA70" s="117">
        <f>STOA!I70</f>
        <v>0.66999999999999993</v>
      </c>
      <c r="AB70" s="117">
        <f>-STOA!O70</f>
        <v>-177.72</v>
      </c>
      <c r="AC70">
        <f t="shared" si="3"/>
        <v>12.570790888853763</v>
      </c>
      <c r="AD70">
        <f t="shared" si="4"/>
        <v>733.47209627177904</v>
      </c>
      <c r="AE70">
        <f>'IDT-1'!C70</f>
        <v>0</v>
      </c>
      <c r="AF70" s="26"/>
      <c r="AG70">
        <f t="shared" si="5"/>
        <v>733.47209627177904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8.0483320199632242</v>
      </c>
      <c r="F71">
        <f>GT_Spot!Q71</f>
        <v>0</v>
      </c>
      <c r="G71">
        <f>PPCL_NG!Q71</f>
        <v>17.678392873375149</v>
      </c>
      <c r="H71">
        <f>PPCL_Spot!Q71</f>
        <v>5.44</v>
      </c>
      <c r="I71">
        <f>Bawana_NG!Q71</f>
        <v>46.8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759.60365040598413</v>
      </c>
      <c r="P71" s="77">
        <v>66.057431371024194</v>
      </c>
      <c r="Q71" s="77">
        <v>18.550000000000004</v>
      </c>
      <c r="R71" s="80">
        <v>4.04</v>
      </c>
      <c r="S71" s="80">
        <v>0</v>
      </c>
      <c r="T71" s="78">
        <f>SUMPRODUCT(LTA!F71:AJ71,LTA!F$101:AJ$101,LTA!F$104:AJ$104)</f>
        <v>44.94</v>
      </c>
      <c r="U71" s="78">
        <f>SUMPRODUCT(LTA!F71:AJ71,LTA!F$102:AJ$102,LTA!F$104:AJ$104)</f>
        <v>109.91000000000001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-25</v>
      </c>
      <c r="AA71" s="117">
        <f>STOA!I71</f>
        <v>0.66999999999999993</v>
      </c>
      <c r="AB71" s="117">
        <f>-STOA!O71</f>
        <v>-177.07999999999998</v>
      </c>
      <c r="AC71">
        <f t="shared" si="3"/>
        <v>12.671738219280165</v>
      </c>
      <c r="AD71">
        <f t="shared" si="4"/>
        <v>713.98606845106667</v>
      </c>
      <c r="AE71">
        <f>'IDT-1'!C71</f>
        <v>0</v>
      </c>
      <c r="AF71" s="26"/>
      <c r="AG71">
        <f t="shared" si="5"/>
        <v>713.98606845106667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8.0483320199632242</v>
      </c>
      <c r="F72">
        <f>GT_Spot!Q72</f>
        <v>0</v>
      </c>
      <c r="G72">
        <f>PPCL_NG!Q72</f>
        <v>17.678392873375149</v>
      </c>
      <c r="H72">
        <f>PPCL_Spot!Q72</f>
        <v>5.44</v>
      </c>
      <c r="I72">
        <f>Bawana_NG!Q72</f>
        <v>46.8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786.75870123919242</v>
      </c>
      <c r="P72" s="77">
        <v>66.057431371024194</v>
      </c>
      <c r="Q72" s="77">
        <v>18.550000000000004</v>
      </c>
      <c r="R72" s="80">
        <v>0.87</v>
      </c>
      <c r="S72" s="80">
        <v>0</v>
      </c>
      <c r="T72" s="78">
        <f>SUMPRODUCT(LTA!F72:AJ72,LTA!F$101:AJ$101,LTA!F$104:AJ$104)</f>
        <v>33.18</v>
      </c>
      <c r="U72" s="78">
        <f>SUMPRODUCT(LTA!F72:AJ72,LTA!F$102:AJ$102,LTA!F$104:AJ$104)</f>
        <v>110.02000000000001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</v>
      </c>
      <c r="AA72" s="117">
        <f>STOA!I72</f>
        <v>0.66999999999999993</v>
      </c>
      <c r="AB72" s="117">
        <f>-STOA!O72</f>
        <v>-177.07999999999998</v>
      </c>
      <c r="AC72">
        <f t="shared" si="3"/>
        <v>12.584967861124102</v>
      </c>
      <c r="AD72">
        <f t="shared" si="4"/>
        <v>748.40788964243097</v>
      </c>
      <c r="AE72">
        <f>'IDT-1'!C72</f>
        <v>0</v>
      </c>
      <c r="AF72" s="26"/>
      <c r="AG72">
        <f t="shared" si="5"/>
        <v>748.40788964243097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-136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8.0483320199632242</v>
      </c>
      <c r="F73">
        <f>GT_Spot!Q73</f>
        <v>0</v>
      </c>
      <c r="G73">
        <f>PPCL_NG!Q73</f>
        <v>17.678392873375149</v>
      </c>
      <c r="H73">
        <f>PPCL_Spot!Q73</f>
        <v>6.0887315142678604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827.17721627642004</v>
      </c>
      <c r="P73" s="77">
        <v>66.057431371024194</v>
      </c>
      <c r="Q73" s="77">
        <v>18.550000000000004</v>
      </c>
      <c r="R73" s="80">
        <v>0</v>
      </c>
      <c r="S73" s="80">
        <v>0</v>
      </c>
      <c r="T73" s="78">
        <f>SUMPRODUCT(LTA!F73:AJ73,LTA!F$101:AJ$101,LTA!F$104:AJ$104)</f>
        <v>20.869999999999997</v>
      </c>
      <c r="U73" s="78">
        <f>SUMPRODUCT(LTA!F73:AJ73,LTA!F$102:AJ$102,LTA!F$104:AJ$104)</f>
        <v>110.16000000000001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-30</v>
      </c>
      <c r="AA73" s="117">
        <f>STOA!I73</f>
        <v>0.66999999999999993</v>
      </c>
      <c r="AB73" s="117">
        <f>-STOA!O73</f>
        <v>-177.07999999999998</v>
      </c>
      <c r="AC73">
        <f t="shared" si="3"/>
        <v>12.068088663868464</v>
      </c>
      <c r="AD73">
        <f t="shared" si="4"/>
        <v>862.95201539118204</v>
      </c>
      <c r="AE73">
        <f>'IDT-1'!C73</f>
        <v>0</v>
      </c>
      <c r="AF73" s="26"/>
      <c r="AG73">
        <f t="shared" si="5"/>
        <v>862.95201539118204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8.0483320199632242</v>
      </c>
      <c r="F74">
        <f>GT_Spot!Q74</f>
        <v>0</v>
      </c>
      <c r="G74">
        <f>PPCL_NG!Q74</f>
        <v>17.678392873375149</v>
      </c>
      <c r="H74">
        <f>PPCL_Spot!Q74</f>
        <v>4.8</v>
      </c>
      <c r="I74">
        <f>Bawana_NG!Q74</f>
        <v>46.8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835.41065930384639</v>
      </c>
      <c r="P74" s="77">
        <v>66.057431371024194</v>
      </c>
      <c r="Q74" s="77">
        <v>18.550000000000004</v>
      </c>
      <c r="R74" s="80">
        <v>0</v>
      </c>
      <c r="S74" s="80">
        <v>0</v>
      </c>
      <c r="T74" s="78">
        <f>SUMPRODUCT(LTA!F74:AJ74,LTA!F$101:AJ$101,LTA!F$104:AJ$104)</f>
        <v>11.71</v>
      </c>
      <c r="U74" s="78">
        <f>SUMPRODUCT(LTA!F74:AJ74,LTA!F$102:AJ$102,LTA!F$104:AJ$104)</f>
        <v>110.2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</v>
      </c>
      <c r="AA74" s="117">
        <f>STOA!I74</f>
        <v>0.66999999999999993</v>
      </c>
      <c r="AB74" s="117">
        <f>-STOA!O74</f>
        <v>-177.07999999999998</v>
      </c>
      <c r="AC74">
        <f t="shared" si="3"/>
        <v>11.826992937129376</v>
      </c>
      <c r="AD74">
        <f t="shared" si="4"/>
        <v>886.01782263107964</v>
      </c>
      <c r="AE74">
        <f>'IDT-1'!C74</f>
        <v>0</v>
      </c>
      <c r="AF74" s="26"/>
      <c r="AG74">
        <f t="shared" si="5"/>
        <v>886.01782263107964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8.1113737851326508</v>
      </c>
      <c r="F75">
        <f>GT_Spot!Q75</f>
        <v>0</v>
      </c>
      <c r="G75">
        <f>PPCL_NG!Q75</f>
        <v>17.678392873375149</v>
      </c>
      <c r="H75">
        <f>PPCL_Spot!Q75</f>
        <v>5.44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833.13371757122013</v>
      </c>
      <c r="P75" s="77">
        <v>66.057431371024194</v>
      </c>
      <c r="Q75" s="77">
        <v>18.550000000000004</v>
      </c>
      <c r="R75" s="80">
        <v>0</v>
      </c>
      <c r="S75" s="80">
        <v>0</v>
      </c>
      <c r="T75" s="78">
        <f>SUMPRODUCT(LTA!F75:AJ75,LTA!F$101:AJ$101,LTA!F$104:AJ$104)</f>
        <v>6.95</v>
      </c>
      <c r="U75" s="78">
        <f>SUMPRODUCT(LTA!F75:AJ75,LTA!F$102:AJ$102,LTA!F$104:AJ$104)</f>
        <v>107.59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-206.03</v>
      </c>
      <c r="AC75">
        <f t="shared" si="3"/>
        <v>12.582386698126008</v>
      </c>
      <c r="AD75">
        <f t="shared" si="4"/>
        <v>782.36852890262628</v>
      </c>
      <c r="AE75">
        <f>'IDT-1'!C75</f>
        <v>0</v>
      </c>
      <c r="AF75" s="26"/>
      <c r="AG75">
        <f t="shared" si="5"/>
        <v>782.36852890262628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8.1113737851326508</v>
      </c>
      <c r="F76">
        <f>GT_Spot!Q76</f>
        <v>0</v>
      </c>
      <c r="G76">
        <f>PPCL_NG!Q76</f>
        <v>17.678392873375149</v>
      </c>
      <c r="H76">
        <f>PPCL_Spot!Q76</f>
        <v>5.44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827.95580946122016</v>
      </c>
      <c r="P76" s="77">
        <v>66.057431371024194</v>
      </c>
      <c r="Q76" s="77">
        <v>18.550000000000004</v>
      </c>
      <c r="R76" s="80">
        <v>0</v>
      </c>
      <c r="S76" s="80">
        <v>0</v>
      </c>
      <c r="T76" s="78">
        <f>SUMPRODUCT(LTA!F76:AJ76,LTA!F$101:AJ$101,LTA!F$104:AJ$104)</f>
        <v>2.63</v>
      </c>
      <c r="U76" s="78">
        <f>SUMPRODUCT(LTA!F76:AJ76,LTA!F$102:AJ$102,LTA!F$104:AJ$104)</f>
        <v>107.60000000000001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12.205914898525561</v>
      </c>
      <c r="AD76">
        <f t="shared" si="4"/>
        <v>806.25709259222674</v>
      </c>
      <c r="AE76">
        <f>'IDT-1'!C76</f>
        <v>0</v>
      </c>
      <c r="AF76" s="26"/>
      <c r="AG76">
        <f t="shared" si="5"/>
        <v>806.25709259222674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8.1113737851326508</v>
      </c>
      <c r="F77">
        <f>GT_Spot!Q77</f>
        <v>0</v>
      </c>
      <c r="G77">
        <f>PPCL_NG!Q77</f>
        <v>17.678392873375149</v>
      </c>
      <c r="H77">
        <f>PPCL_Spot!Q77</f>
        <v>5.44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827.95580946122016</v>
      </c>
      <c r="P77" s="77">
        <v>66.057431371024194</v>
      </c>
      <c r="Q77" s="77">
        <v>18.550000000000004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107.61000000000001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12.16510264348117</v>
      </c>
      <c r="AD77">
        <f t="shared" si="4"/>
        <v>805.67790484727095</v>
      </c>
      <c r="AE77">
        <f>'IDT-1'!C77</f>
        <v>0</v>
      </c>
      <c r="AF77" s="26"/>
      <c r="AG77">
        <f t="shared" si="5"/>
        <v>805.67790484727095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8.1113737851326508</v>
      </c>
      <c r="F78">
        <f>GT_Spot!Q78</f>
        <v>0</v>
      </c>
      <c r="G78">
        <f>PPCL_NG!Q78</f>
        <v>17.678392873375149</v>
      </c>
      <c r="H78">
        <f>PPCL_Spot!Q78</f>
        <v>5.44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818.80037971522017</v>
      </c>
      <c r="P78" s="77">
        <v>66.057431371024194</v>
      </c>
      <c r="Q78" s="77">
        <v>18.550000000000004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107.63000000000001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12.244517157115887</v>
      </c>
      <c r="AD78">
        <f t="shared" si="4"/>
        <v>778.46306058763651</v>
      </c>
      <c r="AE78">
        <f>'IDT-1'!C78</f>
        <v>0</v>
      </c>
      <c r="AF78" s="26"/>
      <c r="AG78">
        <f t="shared" si="5"/>
        <v>778.46306058763651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8.1113737851326508</v>
      </c>
      <c r="F79">
        <f>GT_Spot!Q79</f>
        <v>0</v>
      </c>
      <c r="G79">
        <f>PPCL_NG!Q79</f>
        <v>17.678392873375149</v>
      </c>
      <c r="H79">
        <f>PPCL_Spot!Q79</f>
        <v>5.44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802.83010742801184</v>
      </c>
      <c r="P79" s="77">
        <v>66.057431371024194</v>
      </c>
      <c r="Q79" s="77">
        <v>18.550000000000004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77.489999999999995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11.762927551948906</v>
      </c>
      <c r="AD79">
        <f t="shared" si="4"/>
        <v>741.37437790559488</v>
      </c>
      <c r="AE79">
        <f>'IDT-1'!C79</f>
        <v>0</v>
      </c>
      <c r="AF79" s="26"/>
      <c r="AG79">
        <f t="shared" si="5"/>
        <v>741.37437790559488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15.304809200209096</v>
      </c>
      <c r="F80">
        <f>GT_Spot!Q80</f>
        <v>0</v>
      </c>
      <c r="G80">
        <f>PPCL_NG!Q80</f>
        <v>17.678392873375149</v>
      </c>
      <c r="H80">
        <f>PPCL_Spot!Q80</f>
        <v>15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796.06617782080355</v>
      </c>
      <c r="P80" s="77">
        <v>66.057431371024194</v>
      </c>
      <c r="Q80" s="77">
        <v>18.550000000000004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77.709999999999994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11.337839806770818</v>
      </c>
      <c r="AD80">
        <f t="shared" si="4"/>
        <v>810.00897145864121</v>
      </c>
      <c r="AE80">
        <f>'IDT-1'!C80</f>
        <v>0</v>
      </c>
      <c r="AF80" s="26"/>
      <c r="AG80">
        <f t="shared" si="5"/>
        <v>810.00897145864121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15.304809200209096</v>
      </c>
      <c r="F81">
        <f>GT_Spot!Q81</f>
        <v>0</v>
      </c>
      <c r="G81">
        <f>PPCL_NG!Q81</f>
        <v>17.678392873375149</v>
      </c>
      <c r="H81">
        <f>PPCL_Spot!Q81</f>
        <v>15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771.23384793610353</v>
      </c>
      <c r="P81" s="77">
        <v>66.057431371024194</v>
      </c>
      <c r="Q81" s="77">
        <v>18.550000000000004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77.72999999999999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11.749838357861325</v>
      </c>
      <c r="AD81">
        <f t="shared" si="4"/>
        <v>713.78464302285056</v>
      </c>
      <c r="AE81">
        <f>'IDT-1'!C81</f>
        <v>0</v>
      </c>
      <c r="AF81" s="26"/>
      <c r="AG81">
        <f t="shared" si="5"/>
        <v>713.78464302285056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15.304809200209096</v>
      </c>
      <c r="F82">
        <f>GT_Spot!Q82</f>
        <v>0</v>
      </c>
      <c r="G82">
        <f>PPCL_NG!Q82</f>
        <v>17.678392873375149</v>
      </c>
      <c r="H82">
        <f>PPCL_Spot!Q82</f>
        <v>15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756.7207111859035</v>
      </c>
      <c r="P82" s="77">
        <v>66.057431371024194</v>
      </c>
      <c r="Q82" s="77">
        <v>18.550000000000004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77.77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11.675743519592736</v>
      </c>
      <c r="AD82">
        <f t="shared" si="4"/>
        <v>693.38560111091908</v>
      </c>
      <c r="AE82">
        <f>'IDT-1'!C82</f>
        <v>0</v>
      </c>
      <c r="AF82" s="26"/>
      <c r="AG82">
        <f t="shared" si="5"/>
        <v>693.38560111091908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8.1113737851326508</v>
      </c>
      <c r="F83">
        <f>GT_Spot!Q83</f>
        <v>0</v>
      </c>
      <c r="G83">
        <f>PPCL_NG!Q83</f>
        <v>17.678392873375149</v>
      </c>
      <c r="H83">
        <f>PPCL_Spot!Q83</f>
        <v>5.44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744.04856959229119</v>
      </c>
      <c r="P83" s="77">
        <v>66.057431371024194</v>
      </c>
      <c r="Q83" s="77">
        <v>18.550000000000004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77.819999999999993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-204.81</v>
      </c>
      <c r="AC83">
        <f t="shared" si="3"/>
        <v>10.487876052892869</v>
      </c>
      <c r="AD83">
        <f t="shared" si="4"/>
        <v>769.87789156893029</v>
      </c>
      <c r="AE83">
        <f>'IDT-1'!C83</f>
        <v>0</v>
      </c>
      <c r="AF83" s="26"/>
      <c r="AG83">
        <f t="shared" si="5"/>
        <v>769.87789156893029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8.1113737851326508</v>
      </c>
      <c r="F84">
        <f>GT_Spot!Q84</f>
        <v>0</v>
      </c>
      <c r="G84">
        <f>PPCL_NG!Q84</f>
        <v>17.678392873375149</v>
      </c>
      <c r="H84">
        <f>PPCL_Spot!Q84</f>
        <v>5.44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741.45111459469126</v>
      </c>
      <c r="P84" s="77">
        <v>66.057431371024194</v>
      </c>
      <c r="Q84" s="77">
        <v>18.550000000000004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77.86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-204.81</v>
      </c>
      <c r="AC84">
        <f t="shared" si="3"/>
        <v>10.465370448913987</v>
      </c>
      <c r="AD84">
        <f t="shared" si="4"/>
        <v>767.34294217530919</v>
      </c>
      <c r="AE84">
        <f>'IDT-1'!C84</f>
        <v>0</v>
      </c>
      <c r="AF84" s="26"/>
      <c r="AG84">
        <f t="shared" si="5"/>
        <v>767.34294217530919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8.1113737851326508</v>
      </c>
      <c r="F85">
        <f>GT_Spot!Q85</f>
        <v>0</v>
      </c>
      <c r="G85">
        <f>PPCL_NG!Q85</f>
        <v>17.678392873375149</v>
      </c>
      <c r="H85">
        <f>PPCL_Spot!Q85</f>
        <v>5.44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733.03599074671536</v>
      </c>
      <c r="P85" s="77">
        <v>66.057431371024194</v>
      </c>
      <c r="Q85" s="77">
        <v>18.550000000000004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77.86999999999999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-204.81</v>
      </c>
      <c r="AC85">
        <f t="shared" si="3"/>
        <v>10.391405359051799</v>
      </c>
      <c r="AD85">
        <f t="shared" si="4"/>
        <v>759.0117834171956</v>
      </c>
      <c r="AE85">
        <f>'IDT-1'!C85</f>
        <v>0</v>
      </c>
      <c r="AF85" s="26"/>
      <c r="AG85">
        <f t="shared" si="5"/>
        <v>759.0117834171956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8.1113737851326508</v>
      </c>
      <c r="F86">
        <f>GT_Spot!Q86</f>
        <v>0</v>
      </c>
      <c r="G86">
        <f>PPCL_NG!Q86</f>
        <v>17.678392873375149</v>
      </c>
      <c r="H86">
        <f>PPCL_Spot!Q86</f>
        <v>5.44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721.19710422378614</v>
      </c>
      <c r="P86" s="77">
        <v>66.057431371024194</v>
      </c>
      <c r="Q86" s="77">
        <v>18.550000000000004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76.64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-204.81</v>
      </c>
      <c r="AC86">
        <f t="shared" si="3"/>
        <v>10.276399157650022</v>
      </c>
      <c r="AD86">
        <f t="shared" si="4"/>
        <v>746.05790309566805</v>
      </c>
      <c r="AE86">
        <f>'IDT-1'!C86</f>
        <v>0</v>
      </c>
      <c r="AF86" s="26"/>
      <c r="AG86">
        <f t="shared" si="5"/>
        <v>746.05790309566805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8.1113737851326508</v>
      </c>
      <c r="F87">
        <f>GT_Spot!Q87</f>
        <v>0</v>
      </c>
      <c r="G87">
        <f>PPCL_NG!Q87</f>
        <v>17.678392873375149</v>
      </c>
      <c r="H87">
        <f>PPCL_Spot!Q87</f>
        <v>6.09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711.82240881584187</v>
      </c>
      <c r="P87" s="77">
        <v>66.057431371024194</v>
      </c>
      <c r="Q87" s="77">
        <v>18.550000000000004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76.899999999999991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-204.38</v>
      </c>
      <c r="AC87">
        <f t="shared" si="3"/>
        <v>10.282660243225571</v>
      </c>
      <c r="AD87">
        <f t="shared" si="4"/>
        <v>747.62694660214822</v>
      </c>
      <c r="AE87">
        <f>'IDT-1'!C87</f>
        <v>0</v>
      </c>
      <c r="AF87" s="26"/>
      <c r="AG87">
        <f t="shared" si="5"/>
        <v>747.62694660214822</v>
      </c>
      <c r="AI87" s="75">
        <f>PXIL!I87</f>
        <v>0</v>
      </c>
      <c r="AJ87" s="75">
        <f>PXIL!O87</f>
        <v>0</v>
      </c>
      <c r="AK87" s="75">
        <f>RTM_IEX!I87</f>
        <v>9.61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8.1113737851326508</v>
      </c>
      <c r="F88">
        <f>GT_Spot!Q88</f>
        <v>0</v>
      </c>
      <c r="G88">
        <f>PPCL_NG!Q88</f>
        <v>17.678392873375149</v>
      </c>
      <c r="H88">
        <f>PPCL_Spot!Q88</f>
        <v>4.8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701.72994958914182</v>
      </c>
      <c r="P88" s="77">
        <v>66.057431371024194</v>
      </c>
      <c r="Q88" s="77">
        <v>18.550000000000004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77.009999999999991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-204.38</v>
      </c>
      <c r="AC88">
        <f t="shared" si="3"/>
        <v>10.098894602030608</v>
      </c>
      <c r="AD88">
        <f t="shared" si="4"/>
        <v>726.92825301664323</v>
      </c>
      <c r="AE88">
        <f>'IDT-1'!C88</f>
        <v>0</v>
      </c>
      <c r="AF88" s="26"/>
      <c r="AG88">
        <f t="shared" si="5"/>
        <v>726.92825301664323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8.1113737851326508</v>
      </c>
      <c r="F89">
        <f>GT_Spot!Q89</f>
        <v>0</v>
      </c>
      <c r="G89">
        <f>PPCL_NG!Q89</f>
        <v>17.678392873375149</v>
      </c>
      <c r="H89">
        <f>PPCL_Spot!Q89</f>
        <v>5.44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712.58661207714169</v>
      </c>
      <c r="P89" s="77">
        <v>66.057431371024194</v>
      </c>
      <c r="Q89" s="77">
        <v>18.550000000000004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77.089999999999989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-204.38</v>
      </c>
      <c r="AC89">
        <f t="shared" si="3"/>
        <v>10.333941144757938</v>
      </c>
      <c r="AD89">
        <f t="shared" si="4"/>
        <v>723.26986896191579</v>
      </c>
      <c r="AE89">
        <f>'IDT-1'!C89</f>
        <v>0</v>
      </c>
      <c r="AF89" s="26"/>
      <c r="AG89">
        <f t="shared" si="5"/>
        <v>723.26986896191579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8.1113737851326508</v>
      </c>
      <c r="F90">
        <f>GT_Spot!Q90</f>
        <v>0</v>
      </c>
      <c r="G90">
        <f>PPCL_NG!Q90</f>
        <v>17.678392873375149</v>
      </c>
      <c r="H90">
        <f>PPCL_Spot!Q90</f>
        <v>5.44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699.74231319514172</v>
      </c>
      <c r="P90" s="77">
        <v>66.057431371024194</v>
      </c>
      <c r="Q90" s="77">
        <v>18.550000000000004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77.239999999999995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-204.38</v>
      </c>
      <c r="AC90">
        <f t="shared" si="3"/>
        <v>10.17784067698536</v>
      </c>
      <c r="AD90">
        <f t="shared" si="4"/>
        <v>715.73167054768828</v>
      </c>
      <c r="AE90">
        <f>'IDT-1'!C90</f>
        <v>0</v>
      </c>
      <c r="AF90" s="26"/>
      <c r="AG90">
        <f t="shared" si="5"/>
        <v>715.73167054768828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8.1113737851326508</v>
      </c>
      <c r="F91">
        <f>GT_Spot!Q91</f>
        <v>0</v>
      </c>
      <c r="G91">
        <f>PPCL_NG!Q91</f>
        <v>17.678392873375149</v>
      </c>
      <c r="H91">
        <f>PPCL_Spot!Q91</f>
        <v>5.44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695.02842447314185</v>
      </c>
      <c r="P91" s="77">
        <v>66.057431371024194</v>
      </c>
      <c r="Q91" s="77">
        <v>18.550000000000004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77.039999999999992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-229.18</v>
      </c>
      <c r="AC91">
        <f t="shared" si="3"/>
        <v>10.265994743560253</v>
      </c>
      <c r="AD91">
        <f t="shared" si="4"/>
        <v>695.9296277591136</v>
      </c>
      <c r="AE91">
        <f>'IDT-1'!C91</f>
        <v>0</v>
      </c>
      <c r="AF91" s="26"/>
      <c r="AG91">
        <f t="shared" si="5"/>
        <v>695.9296277591136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8.1113737851326508</v>
      </c>
      <c r="F92">
        <f>GT_Spot!Q92</f>
        <v>0</v>
      </c>
      <c r="G92">
        <f>PPCL_NG!Q92</f>
        <v>17.678392873375149</v>
      </c>
      <c r="H92">
        <f>PPCL_Spot!Q92</f>
        <v>5.44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692.16741358976049</v>
      </c>
      <c r="P92" s="77">
        <v>66.057431371024194</v>
      </c>
      <c r="Q92" s="77">
        <v>18.550000000000004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77.03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-229.18</v>
      </c>
      <c r="AC92">
        <f t="shared" si="3"/>
        <v>10.325297847786498</v>
      </c>
      <c r="AD92">
        <f t="shared" si="4"/>
        <v>702.60931377150598</v>
      </c>
      <c r="AE92">
        <f>'IDT-1'!C92</f>
        <v>0</v>
      </c>
      <c r="AF92" s="26"/>
      <c r="AG92">
        <f t="shared" si="5"/>
        <v>702.60931377150598</v>
      </c>
      <c r="AI92" s="75">
        <f>PXIL!I92</f>
        <v>0</v>
      </c>
      <c r="AJ92" s="75">
        <f>PXIL!O92</f>
        <v>0</v>
      </c>
      <c r="AK92" s="75">
        <f>RTM_IEX!I92</f>
        <v>9.61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8.1113737851326508</v>
      </c>
      <c r="F93">
        <f>GT_Spot!Q93</f>
        <v>0</v>
      </c>
      <c r="G93">
        <f>PPCL_NG!Q93</f>
        <v>17.678392873375149</v>
      </c>
      <c r="H93">
        <f>PPCL_Spot!Q93</f>
        <v>5.44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684.54598669976031</v>
      </c>
      <c r="P93" s="77">
        <v>66.057431371024194</v>
      </c>
      <c r="Q93" s="77">
        <v>9.6100000000000012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56.27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-229.18</v>
      </c>
      <c r="AC93">
        <f t="shared" si="3"/>
        <v>9.9566919287654727</v>
      </c>
      <c r="AD93">
        <f t="shared" si="4"/>
        <v>651.04649280052683</v>
      </c>
      <c r="AE93">
        <f>'IDT-1'!C93</f>
        <v>0</v>
      </c>
      <c r="AF93" s="26"/>
      <c r="AG93">
        <f t="shared" si="5"/>
        <v>651.04649280052683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8.1113737851326508</v>
      </c>
      <c r="F94">
        <f>GT_Spot!Q94</f>
        <v>0</v>
      </c>
      <c r="G94">
        <f>PPCL_NG!Q94</f>
        <v>17.678392873375149</v>
      </c>
      <c r="H94">
        <f>PPCL_Spot!Q94</f>
        <v>6.09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671.97548433376039</v>
      </c>
      <c r="P94" s="77">
        <v>31.718576557171069</v>
      </c>
      <c r="Q94" s="77">
        <v>9.6100000000000012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56.230000000000004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9.549257585582767</v>
      </c>
      <c r="AD94">
        <f t="shared" si="4"/>
        <v>605.15456996385649</v>
      </c>
      <c r="AE94">
        <f>'IDT-1'!C94</f>
        <v>0</v>
      </c>
      <c r="AF94" s="26"/>
      <c r="AG94">
        <f t="shared" si="5"/>
        <v>605.15456996385649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8.1113737851326508</v>
      </c>
      <c r="F95">
        <f>GT_Spot!Q95</f>
        <v>0</v>
      </c>
      <c r="G95">
        <f>PPCL_NG!Q95</f>
        <v>17.678392873375149</v>
      </c>
      <c r="H95">
        <f>PPCL_Spot!Q95</f>
        <v>4.8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655.02604088145824</v>
      </c>
      <c r="P95" s="77">
        <v>31.718576557171069</v>
      </c>
      <c r="Q95" s="77">
        <v>9.6100000000000012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56.21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-228.37</v>
      </c>
      <c r="AC95">
        <f t="shared" si="3"/>
        <v>9.336992562298553</v>
      </c>
      <c r="AD95">
        <f t="shared" si="4"/>
        <v>592.91739153483866</v>
      </c>
      <c r="AE95">
        <f>'IDT-1'!C95</f>
        <v>0</v>
      </c>
      <c r="AF95" s="26"/>
      <c r="AG95">
        <f t="shared" si="5"/>
        <v>592.91739153483866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8.1113737851326508</v>
      </c>
      <c r="F96">
        <f>GT_Spot!Q96</f>
        <v>0</v>
      </c>
      <c r="G96">
        <f>PPCL_NG!Q96</f>
        <v>17.678392873375149</v>
      </c>
      <c r="H96">
        <f>PPCL_Spot!Q96</f>
        <v>5.44</v>
      </c>
      <c r="I96">
        <f>Bawana_NG!Q96</f>
        <v>38.831810579872958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632.16784464009845</v>
      </c>
      <c r="P96" s="77">
        <v>31.718576557171069</v>
      </c>
      <c r="Q96" s="77">
        <v>9.6100000000000012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56.160000000000004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0.66999999999999993</v>
      </c>
      <c r="AB96" s="117">
        <f>-STOA!O96</f>
        <v>-228.37</v>
      </c>
      <c r="AC96">
        <f t="shared" si="3"/>
        <v>9.0709123684774688</v>
      </c>
      <c r="AD96">
        <f t="shared" si="4"/>
        <v>562.94708606717279</v>
      </c>
      <c r="AE96">
        <f>'IDT-1'!C96</f>
        <v>0</v>
      </c>
      <c r="AF96" s="26"/>
      <c r="AG96">
        <f t="shared" si="5"/>
        <v>562.94708606717279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8.1113737851326508</v>
      </c>
      <c r="F97">
        <f>GT_Spot!Q97</f>
        <v>0</v>
      </c>
      <c r="G97">
        <f>PPCL_NG!Q97</f>
        <v>17.678392873375149</v>
      </c>
      <c r="H97">
        <f>PPCL_Spot!Q97</f>
        <v>5.44</v>
      </c>
      <c r="I97">
        <f>Bawana_NG!Q97</f>
        <v>34.089999999999996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622.74611063887335</v>
      </c>
      <c r="P97" s="77">
        <v>31.72</v>
      </c>
      <c r="Q97" s="77">
        <v>9.6100000000000012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56.15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0.66999999999999993</v>
      </c>
      <c r="AB97" s="117">
        <f>-STOA!O97</f>
        <v>-228.37</v>
      </c>
      <c r="AC97">
        <f t="shared" si="3"/>
        <v>9.2302977831709487</v>
      </c>
      <c r="AD97">
        <f t="shared" si="4"/>
        <v>516.61557951421014</v>
      </c>
      <c r="AE97">
        <f>'IDT-1'!C97</f>
        <v>0</v>
      </c>
      <c r="AF97" s="26"/>
      <c r="AG97">
        <f t="shared" si="5"/>
        <v>516.61557951421014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8.1113737851326508</v>
      </c>
      <c r="F98">
        <f>GT_Spot!Q98</f>
        <v>0</v>
      </c>
      <c r="G98">
        <f>PPCL_NG!Q98</f>
        <v>17.678392873375149</v>
      </c>
      <c r="H98">
        <f>PPCL_Spot!Q98</f>
        <v>5.44</v>
      </c>
      <c r="I98">
        <f>Bawana_NG!Q98</f>
        <v>34.762940529566031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612.05670877469913</v>
      </c>
      <c r="P98" s="77">
        <v>31.72</v>
      </c>
      <c r="Q98" s="77">
        <v>9.6100000000000012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56.14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</v>
      </c>
      <c r="AA98" s="117">
        <f>STOA!I98</f>
        <v>0.66999999999999993</v>
      </c>
      <c r="AB98" s="117">
        <f>-STOA!O98</f>
        <v>-228.37</v>
      </c>
      <c r="AC98">
        <f t="shared" si="3"/>
        <v>9.3817743665256703</v>
      </c>
      <c r="AD98">
        <f t="shared" si="4"/>
        <v>479.43764159624726</v>
      </c>
      <c r="AE98">
        <f>'IDT-1'!C98</f>
        <v>0</v>
      </c>
      <c r="AF98" s="26"/>
      <c r="AG98">
        <f t="shared" si="5"/>
        <v>479.43764159624726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0.19628526364901888</v>
      </c>
      <c r="F99">
        <f t="shared" si="6"/>
        <v>0</v>
      </c>
      <c r="G99">
        <f t="shared" si="6"/>
        <v>0.32380151804381391</v>
      </c>
      <c r="H99">
        <f t="shared" si="6"/>
        <v>0.247342569345883</v>
      </c>
      <c r="I99">
        <f t="shared" si="6"/>
        <v>1.1319867517396811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16.30936676069782</v>
      </c>
      <c r="P99" s="77">
        <f t="shared" si="6"/>
        <v>1.4027290500397753</v>
      </c>
      <c r="Q99" s="77">
        <f t="shared" si="6"/>
        <v>0.37747499999999934</v>
      </c>
      <c r="R99" s="80">
        <f t="shared" si="6"/>
        <v>0.22886597614104115</v>
      </c>
      <c r="S99" s="80">
        <f t="shared" si="6"/>
        <v>0</v>
      </c>
      <c r="T99" s="78">
        <f t="shared" si="6"/>
        <v>0.9635950000000002</v>
      </c>
      <c r="U99" s="78">
        <f t="shared" si="6"/>
        <v>2.0123150000000005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-1.0394000000000001</v>
      </c>
      <c r="AA99" s="117">
        <f t="shared" si="6"/>
        <v>1.6000000000000025E-2</v>
      </c>
      <c r="AB99" s="117">
        <f t="shared" si="6"/>
        <v>-4.6816099999999974</v>
      </c>
      <c r="AC99">
        <f t="shared" si="6"/>
        <v>0.26321151760493017</v>
      </c>
      <c r="AD99">
        <f t="shared" si="6"/>
        <v>16.439798872052105</v>
      </c>
      <c r="AE99">
        <f t="shared" si="6"/>
        <v>-5.9444000000000004E-2</v>
      </c>
      <c r="AG99">
        <f t="shared" si="6"/>
        <v>16.380354872052106</v>
      </c>
      <c r="AI99">
        <f t="shared" si="6"/>
        <v>0</v>
      </c>
      <c r="AJ99">
        <f t="shared" si="6"/>
        <v>0</v>
      </c>
      <c r="AK99">
        <f t="shared" si="6"/>
        <v>6.7757500000000012E-2</v>
      </c>
      <c r="AL99">
        <f t="shared" si="6"/>
        <v>-0.85350000000000004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11.57</v>
      </c>
      <c r="H3">
        <f>PPCL_Spot!T3</f>
        <v>17.351927991999112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509.99359598159634</v>
      </c>
      <c r="P3" s="77">
        <v>38.44</v>
      </c>
      <c r="Q3" s="77">
        <v>7.6900000000000022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226.57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-258</v>
      </c>
      <c r="AA3" s="117">
        <f>STOA!J3</f>
        <v>1.71</v>
      </c>
      <c r="AB3" s="117">
        <f>-STOA!P3</f>
        <v>0</v>
      </c>
      <c r="AC3">
        <f>SUMIF(B3:AB3,"&gt;0")*$AC$2-SUMIF(B3:AB3,"&lt;0")*($AC$2/(1-$AC$2))+SUMIF(AI3:AR3,"&gt;0")*$AC$2-SUMIF(AI3:AR3,"&lt;0")*($AC$2/(1-$AC$2))</f>
        <v>10.278707179148721</v>
      </c>
      <c r="AD3">
        <f>SUM(B3:AB3,AI3:AR3)-AC3</f>
        <v>639.46564264157041</v>
      </c>
      <c r="AE3">
        <f>'IDT-1'!F3</f>
        <v>0</v>
      </c>
      <c r="AF3" s="26"/>
      <c r="AG3">
        <f>SUM(AD3:AF3)</f>
        <v>639.46564264157041</v>
      </c>
      <c r="AI3" s="75">
        <f>PXIL!J3</f>
        <v>0</v>
      </c>
      <c r="AJ3" s="75">
        <f>PXIL!P3</f>
        <v>0</v>
      </c>
      <c r="AK3" s="75">
        <f>RTM_IEX!J3</f>
        <v>9.61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13.63672182821119</v>
      </c>
      <c r="F4">
        <f>GT_Spot!T4</f>
        <v>0</v>
      </c>
      <c r="G4">
        <f>PPCL_NG!T4</f>
        <v>11.57</v>
      </c>
      <c r="H4">
        <f>PPCL_Spot!T4</f>
        <v>16.998000235266442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509.99355748459635</v>
      </c>
      <c r="P4" s="77">
        <v>38.44</v>
      </c>
      <c r="Q4" s="77">
        <v>7.6900000000000022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226.57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-278</v>
      </c>
      <c r="AA4" s="117">
        <f>STOA!J4</f>
        <v>1.71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10.52388831119335</v>
      </c>
      <c r="AD4">
        <f t="shared" ref="AD4:AD67" si="1">SUM(B4:AB4,AI4:AR4)-AC4</f>
        <v>626.90439123688066</v>
      </c>
      <c r="AE4">
        <f>'IDT-1'!F4</f>
        <v>0</v>
      </c>
      <c r="AF4" s="26"/>
      <c r="AG4">
        <f t="shared" ref="AG4:AG67" si="2">SUM(AD4:AF4)</f>
        <v>626.90439123688066</v>
      </c>
      <c r="AI4" s="75">
        <f>PXIL!J4</f>
        <v>0</v>
      </c>
      <c r="AJ4" s="75">
        <f>PXIL!P4</f>
        <v>0</v>
      </c>
      <c r="AK4" s="75">
        <f>RTM_IEX!J4</f>
        <v>19.22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13.63672182821119</v>
      </c>
      <c r="F5">
        <f>GT_Spot!T5</f>
        <v>0</v>
      </c>
      <c r="G5">
        <f>PPCL_NG!T5</f>
        <v>11.57</v>
      </c>
      <c r="H5">
        <f>PPCL_Spot!T5</f>
        <v>17.351927991999112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500.95897115474162</v>
      </c>
      <c r="P5" s="77">
        <v>38.44</v>
      </c>
      <c r="Q5" s="77">
        <v>7.6900000000000022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226.57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-286</v>
      </c>
      <c r="AA5" s="117">
        <f>STOA!J5</f>
        <v>1.71</v>
      </c>
      <c r="AB5" s="117">
        <f>-STOA!P5</f>
        <v>0</v>
      </c>
      <c r="AC5">
        <f t="shared" si="0"/>
        <v>10.349387535927439</v>
      </c>
      <c r="AD5">
        <f t="shared" si="1"/>
        <v>591.17823343902455</v>
      </c>
      <c r="AE5">
        <f>'IDT-1'!F5</f>
        <v>0</v>
      </c>
      <c r="AF5" s="26"/>
      <c r="AG5">
        <f t="shared" si="2"/>
        <v>591.17823343902455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13.63672182821119</v>
      </c>
      <c r="F6">
        <f>GT_Spot!T6</f>
        <v>0</v>
      </c>
      <c r="G6">
        <f>PPCL_NG!T6</f>
        <v>11.57</v>
      </c>
      <c r="H6">
        <f>PPCL_Spot!T6</f>
        <v>17.351927991999112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486.61901058288913</v>
      </c>
      <c r="P6" s="77">
        <v>38.44</v>
      </c>
      <c r="Q6" s="77">
        <v>7.6900000000000022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226.57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-299</v>
      </c>
      <c r="AA6" s="117">
        <f>STOA!J6</f>
        <v>1.71</v>
      </c>
      <c r="AB6" s="117">
        <f>-STOA!P6</f>
        <v>0</v>
      </c>
      <c r="AC6">
        <f t="shared" si="0"/>
        <v>10.338611540683676</v>
      </c>
      <c r="AD6">
        <f t="shared" si="1"/>
        <v>563.84904886241577</v>
      </c>
      <c r="AE6">
        <f>'IDT-1'!F6</f>
        <v>0</v>
      </c>
      <c r="AF6" s="26"/>
      <c r="AG6">
        <f t="shared" si="2"/>
        <v>563.84904886241577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13.63672182821119</v>
      </c>
      <c r="F7">
        <f>GT_Spot!T7</f>
        <v>0</v>
      </c>
      <c r="G7">
        <f>PPCL_NG!T7</f>
        <v>11.57</v>
      </c>
      <c r="H7">
        <f>PPCL_Spot!T7</f>
        <v>17.351927991999112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476.81743465056695</v>
      </c>
      <c r="P7" s="77">
        <v>38.44</v>
      </c>
      <c r="Q7" s="77">
        <v>7.6900000000000022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226.53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-307</v>
      </c>
      <c r="AA7" s="117">
        <f>STOA!J7</f>
        <v>1.71</v>
      </c>
      <c r="AB7" s="117">
        <f>-STOA!P7</f>
        <v>0</v>
      </c>
      <c r="AC7">
        <f t="shared" si="0"/>
        <v>10.500593243100708</v>
      </c>
      <c r="AD7">
        <f t="shared" si="1"/>
        <v>525.84549122767646</v>
      </c>
      <c r="AE7">
        <f>'IDT-1'!F7</f>
        <v>0</v>
      </c>
      <c r="AF7" s="26"/>
      <c r="AG7">
        <f t="shared" si="2"/>
        <v>525.84549122767646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13.63672182821119</v>
      </c>
      <c r="F8">
        <f>GT_Spot!T8</f>
        <v>0</v>
      </c>
      <c r="G8">
        <f>PPCL_NG!T8</f>
        <v>11.57</v>
      </c>
      <c r="H8">
        <f>PPCL_Spot!T8</f>
        <v>17.351927991999112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465.94718458997789</v>
      </c>
      <c r="P8" s="77">
        <v>38.44</v>
      </c>
      <c r="Q8" s="77">
        <v>7.6900000000000022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226.54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-316</v>
      </c>
      <c r="AA8" s="117">
        <f>STOA!J8</f>
        <v>1.71</v>
      </c>
      <c r="AB8" s="117">
        <f>-STOA!P8</f>
        <v>0</v>
      </c>
      <c r="AC8">
        <f t="shared" si="0"/>
        <v>10.884441928766075</v>
      </c>
      <c r="AD8">
        <f t="shared" si="1"/>
        <v>460.60139248142224</v>
      </c>
      <c r="AE8">
        <f>'IDT-1'!F8</f>
        <v>0</v>
      </c>
      <c r="AF8" s="26"/>
      <c r="AG8">
        <f t="shared" si="2"/>
        <v>460.60139248142224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11.57</v>
      </c>
      <c r="H9">
        <f>PPCL_Spot!T9</f>
        <v>16.998000235266442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463.51594137219922</v>
      </c>
      <c r="P9" s="77">
        <v>38.44</v>
      </c>
      <c r="Q9" s="77">
        <v>9.6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226.54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-324</v>
      </c>
      <c r="AA9" s="117">
        <f>STOA!J9</f>
        <v>1.71</v>
      </c>
      <c r="AB9" s="117">
        <f>-STOA!P9</f>
        <v>0</v>
      </c>
      <c r="AC9">
        <f t="shared" si="0"/>
        <v>10.739646771679483</v>
      </c>
      <c r="AD9">
        <f t="shared" si="1"/>
        <v>478.44312068290998</v>
      </c>
      <c r="AE9">
        <f>'IDT-1'!F9</f>
        <v>0</v>
      </c>
      <c r="AF9" s="26"/>
      <c r="AG9">
        <f t="shared" si="2"/>
        <v>478.44312068290998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15.203480931661122</v>
      </c>
      <c r="F10">
        <f>GT_Spot!T10</f>
        <v>0</v>
      </c>
      <c r="G10">
        <f>PPCL_NG!T10</f>
        <v>11.57</v>
      </c>
      <c r="H10">
        <f>PPCL_Spot!T10</f>
        <v>17.351927991999112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463.60883729929913</v>
      </c>
      <c r="P10" s="77">
        <v>38.44</v>
      </c>
      <c r="Q10" s="77">
        <v>9.6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226.54999999999998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-329</v>
      </c>
      <c r="AA10" s="117">
        <f>STOA!J10</f>
        <v>1.71</v>
      </c>
      <c r="AB10" s="117">
        <f>-STOA!P10</f>
        <v>0</v>
      </c>
      <c r="AC10">
        <f t="shared" si="0"/>
        <v>10.610447872008208</v>
      </c>
      <c r="AD10">
        <f t="shared" si="1"/>
        <v>494.02379835095121</v>
      </c>
      <c r="AE10">
        <f>'IDT-1'!F10</f>
        <v>0</v>
      </c>
      <c r="AF10" s="26"/>
      <c r="AG10">
        <f t="shared" si="2"/>
        <v>494.02379835095121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15.203480931661122</v>
      </c>
      <c r="F11">
        <f>GT_Spot!T11</f>
        <v>0</v>
      </c>
      <c r="G11">
        <f>PPCL_NG!T11</f>
        <v>11.57</v>
      </c>
      <c r="H11">
        <f>PPCL_Spot!T11</f>
        <v>17.351927991999112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464.29956625059918</v>
      </c>
      <c r="P11" s="77">
        <v>38.200000000000003</v>
      </c>
      <c r="Q11" s="77">
        <v>9.6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226.62999999999997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-333</v>
      </c>
      <c r="AA11" s="117">
        <f>STOA!J11</f>
        <v>1.71</v>
      </c>
      <c r="AB11" s="117">
        <f>-STOA!P11</f>
        <v>0</v>
      </c>
      <c r="AC11">
        <f t="shared" si="0"/>
        <v>10.916974622534292</v>
      </c>
      <c r="AD11">
        <f t="shared" si="1"/>
        <v>460.24800055172528</v>
      </c>
      <c r="AE11">
        <f>'IDT-1'!F11</f>
        <v>0</v>
      </c>
      <c r="AF11" s="26"/>
      <c r="AG11">
        <f t="shared" si="2"/>
        <v>460.24800055172528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11.57</v>
      </c>
      <c r="H12">
        <f>PPCL_Spot!T12</f>
        <v>17.351927991999112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476.01866443809917</v>
      </c>
      <c r="P12" s="77">
        <v>38.200000000000003</v>
      </c>
      <c r="Q12" s="77">
        <v>7.6900000000000022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226.64999999999998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-337</v>
      </c>
      <c r="AA12" s="117">
        <f>STOA!J12</f>
        <v>1.71</v>
      </c>
      <c r="AB12" s="117">
        <f>-STOA!P12</f>
        <v>0</v>
      </c>
      <c r="AC12">
        <f t="shared" si="0"/>
        <v>10.861420646229167</v>
      </c>
      <c r="AD12">
        <f t="shared" si="1"/>
        <v>486.13265271553024</v>
      </c>
      <c r="AE12">
        <f>'IDT-1'!F12</f>
        <v>0</v>
      </c>
      <c r="AF12" s="26"/>
      <c r="AG12">
        <f t="shared" si="2"/>
        <v>486.13265271553024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11.57</v>
      </c>
      <c r="H13">
        <f>PPCL_Spot!T13</f>
        <v>17.351927991999112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487.4409666595144</v>
      </c>
      <c r="P13" s="77">
        <v>38.200000000000003</v>
      </c>
      <c r="Q13" s="77">
        <v>7.6900000000000022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226.64999999999998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-341</v>
      </c>
      <c r="AA13" s="117">
        <f>STOA!J13</f>
        <v>1.71</v>
      </c>
      <c r="AB13" s="117">
        <f>-STOA!P13</f>
        <v>0</v>
      </c>
      <c r="AC13">
        <f t="shared" si="0"/>
        <v>11.175011966310308</v>
      </c>
      <c r="AD13">
        <f t="shared" si="1"/>
        <v>473.24136361686442</v>
      </c>
      <c r="AE13">
        <f>'IDT-1'!F13</f>
        <v>0</v>
      </c>
      <c r="AF13" s="26"/>
      <c r="AG13">
        <f t="shared" si="2"/>
        <v>473.24136361686442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11.57</v>
      </c>
      <c r="H14">
        <f>PPCL_Spot!T14</f>
        <v>16.998000235266442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473.68606910572544</v>
      </c>
      <c r="P14" s="77">
        <v>38.200000000000003</v>
      </c>
      <c r="Q14" s="77">
        <v>9.6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226.64999999999998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-344</v>
      </c>
      <c r="AA14" s="117">
        <f>STOA!J14</f>
        <v>1.71</v>
      </c>
      <c r="AB14" s="117">
        <f>-STOA!P14</f>
        <v>0</v>
      </c>
      <c r="AC14">
        <f t="shared" si="0"/>
        <v>11.405031149421138</v>
      </c>
      <c r="AD14">
        <f t="shared" si="1"/>
        <v>422.81251912323194</v>
      </c>
      <c r="AE14">
        <f>'IDT-1'!F14</f>
        <v>0</v>
      </c>
      <c r="AF14" s="26"/>
      <c r="AG14">
        <f t="shared" si="2"/>
        <v>422.81251912323194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11.57</v>
      </c>
      <c r="H15">
        <f>PPCL_Spot!T15</f>
        <v>17.351927991999112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473.83582493872757</v>
      </c>
      <c r="P15" s="77">
        <v>38.200000000000003</v>
      </c>
      <c r="Q15" s="77">
        <v>9.6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226.67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-347</v>
      </c>
      <c r="AA15" s="117">
        <f>STOA!J15</f>
        <v>1.71</v>
      </c>
      <c r="AB15" s="117">
        <f>-STOA!P15</f>
        <v>0</v>
      </c>
      <c r="AC15">
        <f t="shared" si="0"/>
        <v>11.507298967754954</v>
      </c>
      <c r="AD15">
        <f t="shared" si="1"/>
        <v>412.23393489463291</v>
      </c>
      <c r="AE15">
        <f>'IDT-1'!F15</f>
        <v>0</v>
      </c>
      <c r="AF15" s="26"/>
      <c r="AG15">
        <f t="shared" si="2"/>
        <v>412.23393489463291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-93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11.57</v>
      </c>
      <c r="H16">
        <f>PPCL_Spot!T16</f>
        <v>17.351927991999112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477.49920896651645</v>
      </c>
      <c r="P16" s="77">
        <v>38.200000000000003</v>
      </c>
      <c r="Q16" s="77">
        <v>9.6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226.76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-349</v>
      </c>
      <c r="AA16" s="117">
        <f>STOA!J16</f>
        <v>1.71</v>
      </c>
      <c r="AB16" s="117">
        <f>-STOA!P16</f>
        <v>0</v>
      </c>
      <c r="AC16">
        <f t="shared" si="0"/>
        <v>11.176325518789488</v>
      </c>
      <c r="AD16">
        <f t="shared" si="1"/>
        <v>457.31829237138726</v>
      </c>
      <c r="AE16">
        <f>'IDT-1'!F16</f>
        <v>0</v>
      </c>
      <c r="AF16" s="26"/>
      <c r="AG16">
        <f t="shared" si="2"/>
        <v>457.31829237138726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11.57</v>
      </c>
      <c r="H17">
        <f>PPCL_Spot!T17</f>
        <v>17.351927991999112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475.31027438317199</v>
      </c>
      <c r="P17" s="77">
        <v>38.200000000000003</v>
      </c>
      <c r="Q17" s="77">
        <v>9.6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226.93999999999997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-350</v>
      </c>
      <c r="AA17" s="117">
        <f>STOA!J17</f>
        <v>1.71</v>
      </c>
      <c r="AB17" s="117">
        <f>-STOA!P17</f>
        <v>0</v>
      </c>
      <c r="AC17">
        <f t="shared" si="0"/>
        <v>11.167525021978252</v>
      </c>
      <c r="AD17">
        <f t="shared" si="1"/>
        <v>454.31815828485401</v>
      </c>
      <c r="AE17">
        <f>'IDT-1'!F17</f>
        <v>0</v>
      </c>
      <c r="AF17" s="26"/>
      <c r="AG17">
        <f t="shared" si="2"/>
        <v>454.31815828485401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11.57</v>
      </c>
      <c r="H18">
        <f>PPCL_Spot!T18</f>
        <v>17.351927991999112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473.47972589327202</v>
      </c>
      <c r="P18" s="77">
        <v>38.200000000000003</v>
      </c>
      <c r="Q18" s="77">
        <v>9.6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227.10999999999999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-350</v>
      </c>
      <c r="AA18" s="117">
        <f>STOA!J18</f>
        <v>1.71</v>
      </c>
      <c r="AB18" s="117">
        <f>-STOA!P18</f>
        <v>0</v>
      </c>
      <c r="AC18">
        <f t="shared" si="0"/>
        <v>11.152912195267133</v>
      </c>
      <c r="AD18">
        <f t="shared" si="1"/>
        <v>452.6722226216653</v>
      </c>
      <c r="AE18">
        <f>'IDT-1'!F18</f>
        <v>0</v>
      </c>
      <c r="AF18" s="26"/>
      <c r="AG18">
        <f t="shared" si="2"/>
        <v>452.6722226216653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11.57</v>
      </c>
      <c r="H19">
        <f>PPCL_Spot!T19</f>
        <v>17.351927991999112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469.94493090681107</v>
      </c>
      <c r="P19" s="77">
        <v>38.200000000000003</v>
      </c>
      <c r="Q19" s="77">
        <v>9.6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227.10999999999999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-361</v>
      </c>
      <c r="AA19" s="117">
        <f>STOA!J19</f>
        <v>1.71</v>
      </c>
      <c r="AB19" s="117">
        <f>-STOA!P19</f>
        <v>0</v>
      </c>
      <c r="AC19">
        <f t="shared" si="0"/>
        <v>11.441418590185307</v>
      </c>
      <c r="AD19">
        <f t="shared" si="1"/>
        <v>412.84892124028596</v>
      </c>
      <c r="AE19">
        <f>'IDT-1'!F19</f>
        <v>0</v>
      </c>
      <c r="AF19" s="26"/>
      <c r="AG19">
        <f t="shared" si="2"/>
        <v>412.84892124028596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11.57</v>
      </c>
      <c r="H20">
        <f>PPCL_Spot!T20</f>
        <v>16.998000235266442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469.28607485013049</v>
      </c>
      <c r="P20" s="77">
        <v>38.200000000000003</v>
      </c>
      <c r="Q20" s="77">
        <v>9.6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227.10999999999999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-354</v>
      </c>
      <c r="AA20" s="117">
        <f>STOA!J20</f>
        <v>1.71</v>
      </c>
      <c r="AB20" s="117">
        <f>-STOA!P20</f>
        <v>0</v>
      </c>
      <c r="AC20">
        <f t="shared" si="0"/>
        <v>10.970843461473116</v>
      </c>
      <c r="AD20">
        <f t="shared" si="1"/>
        <v>464.30671255558497</v>
      </c>
      <c r="AE20">
        <f>'IDT-1'!F20</f>
        <v>0</v>
      </c>
      <c r="AF20" s="26"/>
      <c r="AG20">
        <f t="shared" si="2"/>
        <v>464.30671255558497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11.57</v>
      </c>
      <c r="H21">
        <f>PPCL_Spot!T21</f>
        <v>17.351927991999112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468.85185178730887</v>
      </c>
      <c r="P21" s="77">
        <v>38.200000000000003</v>
      </c>
      <c r="Q21" s="77">
        <v>9.6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229.79999999999998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-333</v>
      </c>
      <c r="AA21" s="117">
        <f>STOA!J21</f>
        <v>1.71</v>
      </c>
      <c r="AB21" s="117">
        <f>-STOA!P21</f>
        <v>0</v>
      </c>
      <c r="AC21">
        <f t="shared" si="0"/>
        <v>10.896196495291454</v>
      </c>
      <c r="AD21">
        <f t="shared" si="1"/>
        <v>477.9964091311403</v>
      </c>
      <c r="AE21">
        <f>'IDT-1'!F21</f>
        <v>0</v>
      </c>
      <c r="AF21" s="26"/>
      <c r="AG21">
        <f t="shared" si="2"/>
        <v>477.9964091311403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11.57</v>
      </c>
      <c r="H22">
        <f>PPCL_Spot!T22</f>
        <v>17.351927991999112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483.33166144686606</v>
      </c>
      <c r="P22" s="77">
        <v>38.44</v>
      </c>
      <c r="Q22" s="77">
        <v>9.6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229.89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-316</v>
      </c>
      <c r="AA22" s="117">
        <f>STOA!J22</f>
        <v>1.71</v>
      </c>
      <c r="AB22" s="117">
        <f>-STOA!P22</f>
        <v>0</v>
      </c>
      <c r="AC22">
        <f t="shared" si="0"/>
        <v>10.964375927640191</v>
      </c>
      <c r="AD22">
        <f t="shared" si="1"/>
        <v>499.73803935834883</v>
      </c>
      <c r="AE22">
        <f>'IDT-1'!F22</f>
        <v>0</v>
      </c>
      <c r="AF22" s="26"/>
      <c r="AG22">
        <f t="shared" si="2"/>
        <v>499.73803935834883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11.57</v>
      </c>
      <c r="H23">
        <f>PPCL_Spot!T23</f>
        <v>17.351927991999112</v>
      </c>
      <c r="I23">
        <f>Bawana_NG!T23</f>
        <v>69.062931981956737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482.67485710428468</v>
      </c>
      <c r="P23" s="77">
        <v>38.44</v>
      </c>
      <c r="Q23" s="77">
        <v>9.6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225.63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-295</v>
      </c>
      <c r="AA23" s="117">
        <f>STOA!J23</f>
        <v>1.71</v>
      </c>
      <c r="AB23" s="117">
        <f>-STOA!P23</f>
        <v>0</v>
      </c>
      <c r="AC23">
        <f t="shared" si="0"/>
        <v>11.129456911399382</v>
      </c>
      <c r="AD23">
        <f t="shared" si="1"/>
        <v>470.11908601396493</v>
      </c>
      <c r="AE23">
        <f>'IDT-1'!F23</f>
        <v>0</v>
      </c>
      <c r="AF23" s="26"/>
      <c r="AG23">
        <f t="shared" si="2"/>
        <v>470.11908601396493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11.57</v>
      </c>
      <c r="H24">
        <f>PPCL_Spot!T24</f>
        <v>17.351927991999112</v>
      </c>
      <c r="I24">
        <f>Bawana_NG!T24</f>
        <v>69.062931981956737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478.72337649217309</v>
      </c>
      <c r="P24" s="77">
        <v>38.44</v>
      </c>
      <c r="Q24" s="77">
        <v>9.6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225.67999999999998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-271</v>
      </c>
      <c r="AA24" s="117">
        <f>STOA!J24</f>
        <v>1.71</v>
      </c>
      <c r="AB24" s="117">
        <f>-STOA!P24</f>
        <v>0</v>
      </c>
      <c r="AC24">
        <f t="shared" si="0"/>
        <v>10.393704772503296</v>
      </c>
      <c r="AD24">
        <f t="shared" si="1"/>
        <v>545.94801262528676</v>
      </c>
      <c r="AE24">
        <f>'IDT-1'!F24</f>
        <v>0</v>
      </c>
      <c r="AF24" s="26"/>
      <c r="AG24">
        <f t="shared" si="2"/>
        <v>545.94801262528676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11.57</v>
      </c>
      <c r="H25">
        <f>PPCL_Spot!T25</f>
        <v>16.998000235266442</v>
      </c>
      <c r="I25">
        <f>Bawana_NG!T25</f>
        <v>65.247281363276528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489.88636498408846</v>
      </c>
      <c r="P25" s="77">
        <v>38.44</v>
      </c>
      <c r="Q25" s="77">
        <v>9.6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225.32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-247</v>
      </c>
      <c r="AA25" s="117">
        <f>STOA!J25</f>
        <v>1.71</v>
      </c>
      <c r="AB25" s="117">
        <f>-STOA!P25</f>
        <v>0</v>
      </c>
      <c r="AC25">
        <f t="shared" si="0"/>
        <v>10.239003720995832</v>
      </c>
      <c r="AD25">
        <f t="shared" si="1"/>
        <v>576.73612379329677</v>
      </c>
      <c r="AE25">
        <f>'IDT-1'!F25</f>
        <v>0</v>
      </c>
      <c r="AF25" s="26"/>
      <c r="AG25">
        <f t="shared" si="2"/>
        <v>576.73612379329677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11.57</v>
      </c>
      <c r="H26">
        <f>PPCL_Spot!T26</f>
        <v>17.351927991999112</v>
      </c>
      <c r="I26">
        <f>Bawana_NG!T26</f>
        <v>65.25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515.65067402459204</v>
      </c>
      <c r="P26" s="77">
        <v>38.44</v>
      </c>
      <c r="Q26" s="77">
        <v>9.6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269.11999999999995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-208</v>
      </c>
      <c r="AA26" s="117">
        <f>STOA!J26</f>
        <v>1.71</v>
      </c>
      <c r="AB26" s="117">
        <f>-STOA!P26</f>
        <v>0</v>
      </c>
      <c r="AC26">
        <f t="shared" si="0"/>
        <v>10.508061155449059</v>
      </c>
      <c r="AD26">
        <f t="shared" si="1"/>
        <v>685.38802179280333</v>
      </c>
      <c r="AE26">
        <f>'IDT-1'!F26</f>
        <v>0</v>
      </c>
      <c r="AF26" s="26"/>
      <c r="AG26">
        <f t="shared" si="2"/>
        <v>685.38802179280333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11.57</v>
      </c>
      <c r="H27">
        <f>PPCL_Spot!T27</f>
        <v>17.351927991999112</v>
      </c>
      <c r="I27">
        <f>Bawana_NG!T27</f>
        <v>65.25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615.14403987176024</v>
      </c>
      <c r="P27" s="77">
        <v>69.17</v>
      </c>
      <c r="Q27" s="77">
        <v>7.6900000000000013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-309.60000000000002</v>
      </c>
      <c r="AA27" s="117">
        <f>STOA!J27</f>
        <v>1.71</v>
      </c>
      <c r="AB27" s="117">
        <f>-STOA!P27</f>
        <v>0</v>
      </c>
      <c r="AC27">
        <f t="shared" si="0"/>
        <v>12.517455430271372</v>
      </c>
      <c r="AD27">
        <f t="shared" si="1"/>
        <v>787.97199336514916</v>
      </c>
      <c r="AE27">
        <f>'IDT-1'!F27</f>
        <v>0</v>
      </c>
      <c r="AF27" s="26"/>
      <c r="AG27">
        <f t="shared" si="2"/>
        <v>787.97199336514916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11.57</v>
      </c>
      <c r="H28">
        <f>PPCL_Spot!T28</f>
        <v>17.351927991999112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718.6889824283644</v>
      </c>
      <c r="P28" s="77">
        <v>76.887010265183918</v>
      </c>
      <c r="Q28" s="77">
        <v>22.410000000000004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346.59000000000003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-408</v>
      </c>
      <c r="AA28" s="117">
        <f>STOA!J28</f>
        <v>1.71</v>
      </c>
      <c r="AB28" s="117">
        <f>-STOA!P28</f>
        <v>0</v>
      </c>
      <c r="AC28">
        <f t="shared" si="0"/>
        <v>14.848096363287125</v>
      </c>
      <c r="AD28">
        <f t="shared" si="1"/>
        <v>852.81330525392127</v>
      </c>
      <c r="AE28">
        <f>'IDT-1'!F28</f>
        <v>-6.343</v>
      </c>
      <c r="AF28" s="26"/>
      <c r="AG28">
        <f t="shared" si="2"/>
        <v>846.47030525392131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11.57</v>
      </c>
      <c r="H29">
        <f>PPCL_Spot!T29</f>
        <v>17.351927991999112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730.99269379796681</v>
      </c>
      <c r="P29" s="77">
        <v>76.887010265183918</v>
      </c>
      <c r="Q29" s="77">
        <v>22.410000000000004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346.64000000000004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-346</v>
      </c>
      <c r="AA29" s="117">
        <f>STOA!J29</f>
        <v>1.71</v>
      </c>
      <c r="AB29" s="117">
        <f>-STOA!P29</f>
        <v>0</v>
      </c>
      <c r="AC29">
        <f t="shared" si="0"/>
        <v>15.028450043517191</v>
      </c>
      <c r="AD29">
        <f t="shared" si="1"/>
        <v>857.05666294329387</v>
      </c>
      <c r="AE29">
        <f>'IDT-1'!F29</f>
        <v>-27.678999999999998</v>
      </c>
      <c r="AF29" s="26"/>
      <c r="AG29">
        <f t="shared" si="2"/>
        <v>829.3776629432939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-70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11.57</v>
      </c>
      <c r="H30">
        <f>PPCL_Spot!T30</f>
        <v>16.998000235266442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759.59851491434881</v>
      </c>
      <c r="P30" s="77">
        <v>76.887010265183918</v>
      </c>
      <c r="Q30" s="77">
        <v>22.410000000000004</v>
      </c>
      <c r="R30" s="80">
        <v>2.0072764227642277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346.53000000000003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-308</v>
      </c>
      <c r="AA30" s="117">
        <f>STOA!J30</f>
        <v>1.71</v>
      </c>
      <c r="AB30" s="117">
        <f>-STOA!P30</f>
        <v>0</v>
      </c>
      <c r="AC30">
        <f t="shared" si="0"/>
        <v>14.424322240427289</v>
      </c>
      <c r="AD30">
        <f t="shared" si="1"/>
        <v>985.87996052879726</v>
      </c>
      <c r="AE30">
        <f>'IDT-1'!F30</f>
        <v>-35.750999999999998</v>
      </c>
      <c r="AF30" s="26"/>
      <c r="AG30">
        <f t="shared" si="2"/>
        <v>950.12896052879728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11.57</v>
      </c>
      <c r="H31">
        <f>PPCL_Spot!T31</f>
        <v>17.351927991999112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809.11547846363806</v>
      </c>
      <c r="P31" s="77">
        <v>76.887010265183918</v>
      </c>
      <c r="Q31" s="77">
        <v>22.410000000000004</v>
      </c>
      <c r="R31" s="80">
        <v>6.52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346.53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-315</v>
      </c>
      <c r="AA31" s="117">
        <f>STOA!J31</f>
        <v>1.71</v>
      </c>
      <c r="AB31" s="117">
        <f>-STOA!P31</f>
        <v>0</v>
      </c>
      <c r="AC31">
        <f t="shared" si="0"/>
        <v>14.877190704089442</v>
      </c>
      <c r="AD31">
        <f t="shared" si="1"/>
        <v>1042.9160518638555</v>
      </c>
      <c r="AE31">
        <f>'IDT-1'!F31</f>
        <v>0</v>
      </c>
      <c r="AF31" s="26"/>
      <c r="AG31">
        <f t="shared" si="2"/>
        <v>1042.9160518638555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11.57</v>
      </c>
      <c r="H32">
        <f>PPCL_Spot!T32</f>
        <v>17.351927991999112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821.15072818867293</v>
      </c>
      <c r="P32" s="77">
        <v>76.887010265183918</v>
      </c>
      <c r="Q32" s="77">
        <v>22.410000000000004</v>
      </c>
      <c r="R32" s="80">
        <v>12.782716836734691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351.73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-227</v>
      </c>
      <c r="AA32" s="117">
        <f>STOA!J32</f>
        <v>1.71</v>
      </c>
      <c r="AB32" s="117">
        <f>-STOA!P32</f>
        <v>0</v>
      </c>
      <c r="AC32">
        <f t="shared" si="0"/>
        <v>14.305073587879825</v>
      </c>
      <c r="AD32">
        <f t="shared" si="1"/>
        <v>1155.2561355418345</v>
      </c>
      <c r="AE32">
        <f>'IDT-1'!F32</f>
        <v>-16.722000000000001</v>
      </c>
      <c r="AF32" s="26"/>
      <c r="AG32">
        <f t="shared" si="2"/>
        <v>1138.5341355418345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11.57</v>
      </c>
      <c r="H33">
        <f>PPCL_Spot!T33</f>
        <v>17.351927991999112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951.39756877827278</v>
      </c>
      <c r="P33" s="77">
        <v>76.887010265183918</v>
      </c>
      <c r="Q33" s="77">
        <v>22.410000000000004</v>
      </c>
      <c r="R33" s="80">
        <v>19.7</v>
      </c>
      <c r="S33" s="80">
        <v>0</v>
      </c>
      <c r="T33" s="78">
        <f>SUMPRODUCT(LTA!F33:AJ33,LTA!F$101:AJ$101,LTA!F$105:AJ$105)</f>
        <v>1.62</v>
      </c>
      <c r="U33" s="78">
        <f>SUMPRODUCT(LTA!F33:AJ33,LTA!F$102:AJ$102,LTA!F$105:AJ$105)</f>
        <v>411.14999999999992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-310</v>
      </c>
      <c r="AA33" s="117">
        <f>STOA!J33</f>
        <v>1.71</v>
      </c>
      <c r="AB33" s="117">
        <f>-STOA!P33</f>
        <v>0</v>
      </c>
      <c r="AC33">
        <f t="shared" si="0"/>
        <v>17.120026461247253</v>
      </c>
      <c r="AD33">
        <f t="shared" si="1"/>
        <v>1305.5853064213322</v>
      </c>
      <c r="AE33">
        <f>'IDT-1'!F33</f>
        <v>-80.728999999999999</v>
      </c>
      <c r="AF33" s="26"/>
      <c r="AG33">
        <f t="shared" si="2"/>
        <v>1224.8563064213322</v>
      </c>
      <c r="AI33" s="75">
        <f>PXIL!J33</f>
        <v>0</v>
      </c>
      <c r="AJ33" s="75">
        <f>PXIL!P33</f>
        <v>0</v>
      </c>
      <c r="AK33" s="75">
        <f>RTM_IEX!J33</f>
        <v>38.450000000000003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11.57</v>
      </c>
      <c r="H34">
        <f>PPCL_Spot!T34</f>
        <v>17.351927991999112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951.39756877827278</v>
      </c>
      <c r="P34" s="77">
        <v>76.887010265183918</v>
      </c>
      <c r="Q34" s="77">
        <v>22.410000000000004</v>
      </c>
      <c r="R34" s="80">
        <v>19.7</v>
      </c>
      <c r="S34" s="80">
        <v>0</v>
      </c>
      <c r="T34" s="78">
        <f>SUMPRODUCT(LTA!F34:AJ34,LTA!F$101:AJ$101,LTA!F$105:AJ$105)</f>
        <v>4.18</v>
      </c>
      <c r="U34" s="78">
        <f>SUMPRODUCT(LTA!F34:AJ34,LTA!F$102:AJ$102,LTA!F$105:AJ$105)</f>
        <v>420.62999999999994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-176</v>
      </c>
      <c r="AA34" s="117">
        <f>STOA!J34</f>
        <v>1.71</v>
      </c>
      <c r="AB34" s="117">
        <f>-STOA!P34</f>
        <v>0</v>
      </c>
      <c r="AC34">
        <f t="shared" si="0"/>
        <v>16.036309373273081</v>
      </c>
      <c r="AD34">
        <f t="shared" si="1"/>
        <v>1452.7090235093067</v>
      </c>
      <c r="AE34">
        <f>'IDT-1'!F34</f>
        <v>-153</v>
      </c>
      <c r="AF34" s="26"/>
      <c r="AG34">
        <f t="shared" si="2"/>
        <v>1299.7090235093067</v>
      </c>
      <c r="AI34" s="75">
        <f>PXIL!J34</f>
        <v>0</v>
      </c>
      <c r="AJ34" s="75">
        <f>PXIL!P34</f>
        <v>0</v>
      </c>
      <c r="AK34" s="75">
        <f>RTM_IEX!J34</f>
        <v>38.450000000000003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11.57</v>
      </c>
      <c r="H35">
        <f>PPCL_Spot!T35</f>
        <v>17.351927991999112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941.36125040667287</v>
      </c>
      <c r="P35" s="77">
        <v>76.887010265183918</v>
      </c>
      <c r="Q35" s="77">
        <v>22.410000000000004</v>
      </c>
      <c r="R35" s="80">
        <v>19.699999999999996</v>
      </c>
      <c r="S35" s="80">
        <v>0</v>
      </c>
      <c r="T35" s="78">
        <f>SUMPRODUCT(LTA!F35:AJ35,LTA!F$101:AJ$101,LTA!F$105:AJ$105)</f>
        <v>7.35</v>
      </c>
      <c r="U35" s="78">
        <f>SUMPRODUCT(LTA!F35:AJ35,LTA!F$102:AJ$102,LTA!F$105:AJ$105)</f>
        <v>430.36999999999995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</v>
      </c>
      <c r="AA35" s="117">
        <f>STOA!J35</f>
        <v>1.71</v>
      </c>
      <c r="AB35" s="117">
        <f>-STOA!P35</f>
        <v>0</v>
      </c>
      <c r="AC35">
        <f t="shared" si="0"/>
        <v>14.933084422127614</v>
      </c>
      <c r="AD35">
        <f t="shared" si="1"/>
        <v>1507.235930088852</v>
      </c>
      <c r="AE35">
        <f>'IDT-1'!F35</f>
        <v>-219</v>
      </c>
      <c r="AF35" s="26"/>
      <c r="AG35">
        <f t="shared" si="2"/>
        <v>1288.235930088852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11.57</v>
      </c>
      <c r="H36">
        <f>PPCL_Spot!T36</f>
        <v>16.998000235266442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925.44899538827292</v>
      </c>
      <c r="P36" s="77">
        <v>76.887010265183918</v>
      </c>
      <c r="Q36" s="77">
        <v>22.410000000000004</v>
      </c>
      <c r="R36" s="80">
        <v>19.699999999999996</v>
      </c>
      <c r="S36" s="80">
        <v>0</v>
      </c>
      <c r="T36" s="78">
        <f>SUMPRODUCT(LTA!F36:AJ36,LTA!F$101:AJ$101,LTA!F$105:AJ$105)</f>
        <v>10.7</v>
      </c>
      <c r="U36" s="78">
        <f>SUMPRODUCT(LTA!F36:AJ36,LTA!F$102:AJ$102,LTA!F$105:AJ$105)</f>
        <v>440.77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1.71</v>
      </c>
      <c r="AB36" s="117">
        <f>-STOA!P36</f>
        <v>0</v>
      </c>
      <c r="AC36">
        <f t="shared" si="0"/>
        <v>14.392248919275458</v>
      </c>
      <c r="AD36">
        <f t="shared" si="1"/>
        <v>1621.0905828165717</v>
      </c>
      <c r="AE36">
        <f>'IDT-1'!F36</f>
        <v>-222.52699999999999</v>
      </c>
      <c r="AF36" s="26"/>
      <c r="AG36">
        <f t="shared" si="2"/>
        <v>1398.5635828165716</v>
      </c>
      <c r="AI36" s="75">
        <f>PXIL!J36</f>
        <v>0</v>
      </c>
      <c r="AJ36" s="75">
        <f>PXIL!P36</f>
        <v>0</v>
      </c>
      <c r="AK36" s="75">
        <f>RTM_IEX!J36</f>
        <v>28.83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11.57</v>
      </c>
      <c r="H37">
        <f>PPCL_Spot!T37</f>
        <v>17.351927991999112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892.04613091003682</v>
      </c>
      <c r="P37" s="77">
        <v>76.887010265183918</v>
      </c>
      <c r="Q37" s="77">
        <v>22.410000000000004</v>
      </c>
      <c r="R37" s="80">
        <v>19.699999999999996</v>
      </c>
      <c r="S37" s="80">
        <v>0</v>
      </c>
      <c r="T37" s="78">
        <f>SUMPRODUCT(LTA!F37:AJ37,LTA!F$101:AJ$101,LTA!F$105:AJ$105)</f>
        <v>15.219999999999999</v>
      </c>
      <c r="U37" s="78">
        <f>SUMPRODUCT(LTA!F37:AJ37,LTA!F$102:AJ$102,LTA!F$105:AJ$105)</f>
        <v>451.63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1.71</v>
      </c>
      <c r="AB37" s="117">
        <f>-STOA!P37</f>
        <v>0</v>
      </c>
      <c r="AC37">
        <f t="shared" si="0"/>
        <v>14.067626276126228</v>
      </c>
      <c r="AD37">
        <f t="shared" si="1"/>
        <v>1584.5262687382176</v>
      </c>
      <c r="AE37">
        <f>'IDT-1'!F37</f>
        <v>-175.45699999999999</v>
      </c>
      <c r="AF37" s="26"/>
      <c r="AG37">
        <f t="shared" si="2"/>
        <v>1409.0692687382175</v>
      </c>
      <c r="AI37" s="75">
        <f>PXIL!J37</f>
        <v>0</v>
      </c>
      <c r="AJ37" s="75">
        <f>PXIL!P37</f>
        <v>0</v>
      </c>
      <c r="AK37" s="75">
        <f>RTM_IEX!J37</f>
        <v>9.61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11.57</v>
      </c>
      <c r="H38">
        <f>PPCL_Spot!T38</f>
        <v>17.351927991999112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876.84942423523671</v>
      </c>
      <c r="P38" s="77">
        <v>76.887010265183918</v>
      </c>
      <c r="Q38" s="77">
        <v>22.410000000000004</v>
      </c>
      <c r="R38" s="80">
        <v>19.699999999999996</v>
      </c>
      <c r="S38" s="80">
        <v>0</v>
      </c>
      <c r="T38" s="78">
        <f>SUMPRODUCT(LTA!F38:AJ38,LTA!F$101:AJ$101,LTA!F$105:AJ$105)</f>
        <v>19.97</v>
      </c>
      <c r="U38" s="78">
        <f>SUMPRODUCT(LTA!F38:AJ38,LTA!F$102:AJ$102,LTA!F$105:AJ$105)</f>
        <v>463.5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1.71</v>
      </c>
      <c r="AB38" s="117">
        <f>-STOA!P38</f>
        <v>0</v>
      </c>
      <c r="AC38">
        <f t="shared" si="0"/>
        <v>14.30631772066482</v>
      </c>
      <c r="AD38">
        <f t="shared" si="1"/>
        <v>1541.1008706188788</v>
      </c>
      <c r="AE38">
        <f>'IDT-1'!F38</f>
        <v>-133.35400000000001</v>
      </c>
      <c r="AF38" s="26"/>
      <c r="AG38">
        <f t="shared" si="2"/>
        <v>1407.7468706188788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11.57</v>
      </c>
      <c r="H39">
        <f>PPCL_Spot!T39</f>
        <v>17.351927991999112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865.51015209748186</v>
      </c>
      <c r="P39" s="77">
        <v>76.887010265183918</v>
      </c>
      <c r="Q39" s="77">
        <v>22.410000000000004</v>
      </c>
      <c r="R39" s="80">
        <v>19.699999999999996</v>
      </c>
      <c r="S39" s="80">
        <v>0</v>
      </c>
      <c r="T39" s="78">
        <f>SUMPRODUCT(LTA!F39:AJ39,LTA!F$101:AJ$101,LTA!F$105:AJ$105)</f>
        <v>25.27</v>
      </c>
      <c r="U39" s="78">
        <f>SUMPRODUCT(LTA!F39:AJ39,LTA!F$102:AJ$102,LTA!F$105:AJ$105)</f>
        <v>470.32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1.71</v>
      </c>
      <c r="AB39" s="117">
        <f>-STOA!P39</f>
        <v>0</v>
      </c>
      <c r="AC39">
        <f t="shared" si="0"/>
        <v>14.001413473450446</v>
      </c>
      <c r="AD39">
        <f t="shared" si="1"/>
        <v>1577.0682994186457</v>
      </c>
      <c r="AE39">
        <f>'IDT-1'!F39</f>
        <v>-74.902000000000001</v>
      </c>
      <c r="AF39" s="26"/>
      <c r="AG39">
        <f t="shared" si="2"/>
        <v>1502.1662994186456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11.57</v>
      </c>
      <c r="H40">
        <f>PPCL_Spot!T40</f>
        <v>17.351927991999112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848.21852582355166</v>
      </c>
      <c r="P40" s="77">
        <v>76.887010265183918</v>
      </c>
      <c r="Q40" s="77">
        <v>22.410000000000004</v>
      </c>
      <c r="R40" s="80">
        <v>19.699999999999996</v>
      </c>
      <c r="S40" s="80">
        <v>0</v>
      </c>
      <c r="T40" s="78">
        <f>SUMPRODUCT(LTA!F40:AJ40,LTA!F$101:AJ$101,LTA!F$105:AJ$105)</f>
        <v>29.99</v>
      </c>
      <c r="U40" s="78">
        <f>SUMPRODUCT(LTA!F40:AJ40,LTA!F$102:AJ$102,LTA!F$105:AJ$105)</f>
        <v>478.86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1.71</v>
      </c>
      <c r="AB40" s="117">
        <f>-STOA!P40</f>
        <v>0</v>
      </c>
      <c r="AC40">
        <f t="shared" si="0"/>
        <v>13.965935162239861</v>
      </c>
      <c r="AD40">
        <f t="shared" si="1"/>
        <v>1573.0721514559259</v>
      </c>
      <c r="AE40">
        <f>'IDT-1'!F40</f>
        <v>-2.33</v>
      </c>
      <c r="AF40" s="26"/>
      <c r="AG40">
        <f t="shared" si="2"/>
        <v>1570.742151455926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11.57</v>
      </c>
      <c r="H41">
        <f>PPCL_Spot!T41</f>
        <v>16.998000235266442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843.67048519395166</v>
      </c>
      <c r="P41" s="77">
        <v>76.887010265183918</v>
      </c>
      <c r="Q41" s="77">
        <v>22.410000000000004</v>
      </c>
      <c r="R41" s="80">
        <v>19.699999999999996</v>
      </c>
      <c r="S41" s="80">
        <v>0</v>
      </c>
      <c r="T41" s="78">
        <f>SUMPRODUCT(LTA!F41:AJ41,LTA!F$101:AJ$101,LTA!F$105:AJ$105)</f>
        <v>35.409999999999997</v>
      </c>
      <c r="U41" s="78">
        <f>SUMPRODUCT(LTA!F41:AJ41,LTA!F$102:AJ$102,LTA!F$105:AJ$105)</f>
        <v>487.99000000000007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53.82</v>
      </c>
      <c r="Z41" s="75">
        <f>IEX!P41</f>
        <v>0</v>
      </c>
      <c r="AA41" s="117">
        <f>STOA!J41</f>
        <v>1.71</v>
      </c>
      <c r="AB41" s="117">
        <f>-STOA!P41</f>
        <v>0</v>
      </c>
      <c r="AC41">
        <f t="shared" si="0"/>
        <v>14.693589840440135</v>
      </c>
      <c r="AD41">
        <f t="shared" si="1"/>
        <v>1655.0325283913933</v>
      </c>
      <c r="AE41">
        <f>'IDT-1'!F41</f>
        <v>0</v>
      </c>
      <c r="AF41" s="26"/>
      <c r="AG41">
        <f t="shared" si="2"/>
        <v>1655.0325283913933</v>
      </c>
      <c r="AI41" s="75">
        <f>PXIL!J41</f>
        <v>0</v>
      </c>
      <c r="AJ41" s="75">
        <f>PXIL!P41</f>
        <v>0</v>
      </c>
      <c r="AK41" s="75">
        <f>RTM_IEX!J41</f>
        <v>19.22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11.57</v>
      </c>
      <c r="H42">
        <f>PPCL_Spot!T42</f>
        <v>17.351927991999112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833.57773133418664</v>
      </c>
      <c r="P42" s="77">
        <v>76.887010265183918</v>
      </c>
      <c r="Q42" s="77">
        <v>22.410000000000004</v>
      </c>
      <c r="R42" s="80">
        <v>19.699999999999996</v>
      </c>
      <c r="S42" s="80">
        <v>0</v>
      </c>
      <c r="T42" s="78">
        <f>SUMPRODUCT(LTA!F42:AJ42,LTA!F$101:AJ$101,LTA!F$105:AJ$105)</f>
        <v>39.65</v>
      </c>
      <c r="U42" s="78">
        <f>SUMPRODUCT(LTA!F42:AJ42,LTA!F$102:AJ$102,LTA!F$105:AJ$105)</f>
        <v>496.63000000000005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91.3</v>
      </c>
      <c r="Z42" s="75">
        <f>IEX!P42</f>
        <v>0</v>
      </c>
      <c r="AA42" s="117">
        <f>STOA!J42</f>
        <v>1.71</v>
      </c>
      <c r="AB42" s="117">
        <f>-STOA!P42</f>
        <v>0</v>
      </c>
      <c r="AC42">
        <f t="shared" si="0"/>
        <v>15.14826399639931</v>
      </c>
      <c r="AD42">
        <f t="shared" si="1"/>
        <v>1645.9790281324017</v>
      </c>
      <c r="AE42">
        <f>'IDT-1'!F42</f>
        <v>0</v>
      </c>
      <c r="AF42" s="26"/>
      <c r="AG42">
        <f t="shared" si="2"/>
        <v>1645.9790281324017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11.57</v>
      </c>
      <c r="H43">
        <f>PPCL_Spot!T43</f>
        <v>17.351927991999112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830.2177252136471</v>
      </c>
      <c r="P43" s="77">
        <v>76.887010265183918</v>
      </c>
      <c r="Q43" s="77">
        <v>22.410000000000004</v>
      </c>
      <c r="R43" s="80">
        <v>19.699999999999996</v>
      </c>
      <c r="S43" s="80">
        <v>0</v>
      </c>
      <c r="T43" s="78">
        <f>SUMPRODUCT(LTA!F43:AJ43,LTA!F$101:AJ$101,LTA!F$105:AJ$105)</f>
        <v>43.589999999999996</v>
      </c>
      <c r="U43" s="78">
        <f>SUMPRODUCT(LTA!F43:AJ43,LTA!F$102:AJ$102,LTA!F$105:AJ$105)</f>
        <v>503.78000000000009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112.45</v>
      </c>
      <c r="Z43" s="75">
        <f>IEX!P43</f>
        <v>0</v>
      </c>
      <c r="AA43" s="117">
        <f>STOA!J43</f>
        <v>1.71</v>
      </c>
      <c r="AB43" s="117">
        <f>-STOA!P43</f>
        <v>0</v>
      </c>
      <c r="AC43">
        <f t="shared" si="0"/>
        <v>15.136064116872699</v>
      </c>
      <c r="AD43">
        <f t="shared" si="1"/>
        <v>1704.8712218913886</v>
      </c>
      <c r="AE43">
        <f>'IDT-1'!F43</f>
        <v>0</v>
      </c>
      <c r="AF43" s="26"/>
      <c r="AG43">
        <f t="shared" si="2"/>
        <v>1704.8712218913886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11.57</v>
      </c>
      <c r="H44">
        <f>PPCL_Spot!T44</f>
        <v>17.351927991999112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830.2177252136471</v>
      </c>
      <c r="P44" s="77">
        <v>76.887010265183918</v>
      </c>
      <c r="Q44" s="77">
        <v>22.410000000000004</v>
      </c>
      <c r="R44" s="80">
        <v>19.699999999999996</v>
      </c>
      <c r="S44" s="80">
        <v>0</v>
      </c>
      <c r="T44" s="78">
        <f>SUMPRODUCT(LTA!F44:AJ44,LTA!F$101:AJ$101,LTA!F$105:AJ$105)</f>
        <v>46.32</v>
      </c>
      <c r="U44" s="78">
        <f>SUMPRODUCT(LTA!F44:AJ44,LTA!F$102:AJ$102,LTA!F$105:AJ$105)</f>
        <v>510.53000000000009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123.98</v>
      </c>
      <c r="Z44" s="75">
        <f>IEX!P44</f>
        <v>0</v>
      </c>
      <c r="AA44" s="117">
        <f>STOA!J44</f>
        <v>1.71</v>
      </c>
      <c r="AB44" s="117">
        <f>-STOA!P44</f>
        <v>0</v>
      </c>
      <c r="AC44">
        <f t="shared" si="0"/>
        <v>15.3209521168727</v>
      </c>
      <c r="AD44">
        <f t="shared" si="1"/>
        <v>1725.6963338913886</v>
      </c>
      <c r="AE44">
        <f>'IDT-1'!F44</f>
        <v>0</v>
      </c>
      <c r="AF44" s="26"/>
      <c r="AG44">
        <f t="shared" si="2"/>
        <v>1725.6963338913886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11.57</v>
      </c>
      <c r="H45">
        <f>PPCL_Spot!T45</f>
        <v>17.351927991999112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824.07558811963679</v>
      </c>
      <c r="P45" s="77">
        <v>76.887010265183918</v>
      </c>
      <c r="Q45" s="77">
        <v>22.410000000000004</v>
      </c>
      <c r="R45" s="80">
        <v>19.699999999999996</v>
      </c>
      <c r="S45" s="80">
        <v>0</v>
      </c>
      <c r="T45" s="78">
        <f>SUMPRODUCT(LTA!F45:AJ45,LTA!F$101:AJ$101,LTA!F$105:AJ$105)</f>
        <v>47.11</v>
      </c>
      <c r="U45" s="78">
        <f>SUMPRODUCT(LTA!F45:AJ45,LTA!F$102:AJ$102,LTA!F$105:AJ$105)</f>
        <v>524.32000000000005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117.25</v>
      </c>
      <c r="Z45" s="75">
        <f>IEX!P45</f>
        <v>0</v>
      </c>
      <c r="AA45" s="117">
        <f>STOA!J45</f>
        <v>1.71</v>
      </c>
      <c r="AB45" s="117">
        <f>-STOA!P45</f>
        <v>0</v>
      </c>
      <c r="AC45">
        <f t="shared" si="0"/>
        <v>15.335981310445408</v>
      </c>
      <c r="AD45">
        <f t="shared" si="1"/>
        <v>1727.3891676038054</v>
      </c>
      <c r="AE45">
        <f>'IDT-1'!F45</f>
        <v>0</v>
      </c>
      <c r="AF45" s="26"/>
      <c r="AG45">
        <f t="shared" si="2"/>
        <v>1727.3891676038054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11.57</v>
      </c>
      <c r="H46">
        <f>PPCL_Spot!T46</f>
        <v>17.351927991999112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822.06336717851684</v>
      </c>
      <c r="P46" s="77">
        <v>76.887010265183918</v>
      </c>
      <c r="Q46" s="77">
        <v>22.410000000000004</v>
      </c>
      <c r="R46" s="80">
        <v>19.699999999999996</v>
      </c>
      <c r="S46" s="80">
        <v>0</v>
      </c>
      <c r="T46" s="78">
        <f>SUMPRODUCT(LTA!F46:AJ46,LTA!F$101:AJ$101,LTA!F$105:AJ$105)</f>
        <v>47.82</v>
      </c>
      <c r="U46" s="78">
        <f>SUMPRODUCT(LTA!F46:AJ46,LTA!F$102:AJ$102,LTA!F$105:AJ$105)</f>
        <v>528.28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108.6</v>
      </c>
      <c r="Z46" s="75">
        <f>IEX!P46</f>
        <v>0</v>
      </c>
      <c r="AA46" s="117">
        <f>STOA!J46</f>
        <v>1.71</v>
      </c>
      <c r="AB46" s="117">
        <f>-STOA!P46</f>
        <v>0</v>
      </c>
      <c r="AC46">
        <f t="shared" si="0"/>
        <v>15.283249766163554</v>
      </c>
      <c r="AD46">
        <f t="shared" si="1"/>
        <v>1721.4496782069673</v>
      </c>
      <c r="AE46">
        <f>'IDT-1'!F46</f>
        <v>0</v>
      </c>
      <c r="AF46" s="26"/>
      <c r="AG46">
        <f t="shared" si="2"/>
        <v>1721.4496782069673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11.57</v>
      </c>
      <c r="H47">
        <f>PPCL_Spot!T47</f>
        <v>16.998000235266442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821.66825915259437</v>
      </c>
      <c r="P47" s="77">
        <v>76.887010265183918</v>
      </c>
      <c r="Q47" s="77">
        <v>22.410000000000004</v>
      </c>
      <c r="R47" s="80">
        <v>19.699999999999996</v>
      </c>
      <c r="S47" s="80">
        <v>0</v>
      </c>
      <c r="T47" s="78">
        <f>SUMPRODUCT(LTA!F47:AJ47,LTA!F$101:AJ$101,LTA!F$105:AJ$105)</f>
        <v>48.42</v>
      </c>
      <c r="U47" s="78">
        <f>SUMPRODUCT(LTA!F47:AJ47,LTA!F$102:AJ$102,LTA!F$105:AJ$105)</f>
        <v>531.11999999999989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114.37</v>
      </c>
      <c r="Z47" s="75">
        <f>IEX!P47</f>
        <v>0</v>
      </c>
      <c r="AA47" s="117">
        <f>STOA!J47</f>
        <v>1.71</v>
      </c>
      <c r="AB47" s="117">
        <f>-STOA!P47</f>
        <v>0</v>
      </c>
      <c r="AC47">
        <f t="shared" si="0"/>
        <v>16.023565815440836</v>
      </c>
      <c r="AD47">
        <f t="shared" si="1"/>
        <v>1654.1703263750348</v>
      </c>
      <c r="AE47">
        <f>'IDT-1'!F47</f>
        <v>0</v>
      </c>
      <c r="AF47" s="26"/>
      <c r="AG47">
        <f t="shared" si="2"/>
        <v>1654.1703263750348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11.57</v>
      </c>
      <c r="H48">
        <f>PPCL_Spot!T48</f>
        <v>17.351927991999112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822.33170642123434</v>
      </c>
      <c r="P48" s="77">
        <v>76.887010265183918</v>
      </c>
      <c r="Q48" s="77">
        <v>22.410000000000004</v>
      </c>
      <c r="R48" s="80">
        <v>19.699999999999996</v>
      </c>
      <c r="S48" s="80">
        <v>0</v>
      </c>
      <c r="T48" s="78">
        <f>SUMPRODUCT(LTA!F48:AJ48,LTA!F$101:AJ$101,LTA!F$105:AJ$105)</f>
        <v>48.949999999999996</v>
      </c>
      <c r="U48" s="78">
        <f>SUMPRODUCT(LTA!F48:AJ48,LTA!F$102:AJ$102,LTA!F$105:AJ$105)</f>
        <v>533.94999999999993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94.19</v>
      </c>
      <c r="Z48" s="75">
        <f>IEX!P48</f>
        <v>0</v>
      </c>
      <c r="AA48" s="117">
        <f>STOA!J48</f>
        <v>1.71</v>
      </c>
      <c r="AB48" s="117">
        <f>-STOA!P48</f>
        <v>0</v>
      </c>
      <c r="AC48">
        <f t="shared" si="0"/>
        <v>15.484986977165327</v>
      </c>
      <c r="AD48">
        <f t="shared" si="1"/>
        <v>1683.9062802386832</v>
      </c>
      <c r="AE48">
        <f>'IDT-1'!F48</f>
        <v>0</v>
      </c>
      <c r="AF48" s="26"/>
      <c r="AG48">
        <f t="shared" si="2"/>
        <v>1683.9062802386832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11.57</v>
      </c>
      <c r="H49">
        <f>PPCL_Spot!T49</f>
        <v>17.351927991999112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823.65860114259442</v>
      </c>
      <c r="P49" s="77">
        <v>76.887010265183918</v>
      </c>
      <c r="Q49" s="77">
        <v>22.410000000000004</v>
      </c>
      <c r="R49" s="80">
        <v>19.699999999999996</v>
      </c>
      <c r="S49" s="80">
        <v>0</v>
      </c>
      <c r="T49" s="78">
        <f>SUMPRODUCT(LTA!F49:AJ49,LTA!F$101:AJ$101,LTA!F$105:AJ$105)</f>
        <v>49.41</v>
      </c>
      <c r="U49" s="78">
        <f>SUMPRODUCT(LTA!F49:AJ49,LTA!F$102:AJ$102,LTA!F$105:AJ$105)</f>
        <v>535.92999999999995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76.89</v>
      </c>
      <c r="Z49" s="75">
        <f>IEX!P49</f>
        <v>0</v>
      </c>
      <c r="AA49" s="117">
        <f>STOA!J49</f>
        <v>1.71</v>
      </c>
      <c r="AB49" s="117">
        <f>-STOA!P49</f>
        <v>0</v>
      </c>
      <c r="AC49">
        <f t="shared" si="0"/>
        <v>15.765411389212087</v>
      </c>
      <c r="AD49">
        <f t="shared" si="1"/>
        <v>1625.0927505479967</v>
      </c>
      <c r="AE49">
        <f>'IDT-1'!F49</f>
        <v>0</v>
      </c>
      <c r="AF49" s="26"/>
      <c r="AG49">
        <f t="shared" si="2"/>
        <v>1625.0927505479967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11.57</v>
      </c>
      <c r="H50">
        <f>PPCL_Spot!T50</f>
        <v>17.351927991999112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824.13893697883429</v>
      </c>
      <c r="P50" s="77">
        <v>76.887010265183918</v>
      </c>
      <c r="Q50" s="77">
        <v>22.410000000000004</v>
      </c>
      <c r="R50" s="80">
        <v>19.699999999999996</v>
      </c>
      <c r="S50" s="80">
        <v>0</v>
      </c>
      <c r="T50" s="78">
        <f>SUMPRODUCT(LTA!F50:AJ50,LTA!F$101:AJ$101,LTA!F$105:AJ$105)</f>
        <v>49.75</v>
      </c>
      <c r="U50" s="78">
        <f>SUMPRODUCT(LTA!F50:AJ50,LTA!F$102:AJ$102,LTA!F$105:AJ$105)</f>
        <v>537.29999999999995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50.94</v>
      </c>
      <c r="Z50" s="75">
        <f>IEX!P50</f>
        <v>0</v>
      </c>
      <c r="AA50" s="117">
        <f>STOA!J50</f>
        <v>1.71</v>
      </c>
      <c r="AB50" s="117">
        <f>-STOA!P50</f>
        <v>0</v>
      </c>
      <c r="AC50">
        <f t="shared" si="0"/>
        <v>15.334373156516113</v>
      </c>
      <c r="AD50">
        <f t="shared" si="1"/>
        <v>1626.7641246169323</v>
      </c>
      <c r="AE50">
        <f>'IDT-1'!F50</f>
        <v>0</v>
      </c>
      <c r="AF50" s="26"/>
      <c r="AG50">
        <f t="shared" si="2"/>
        <v>1626.7641246169323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11.57</v>
      </c>
      <c r="H51">
        <f>PPCL_Spot!T51</f>
        <v>17.351927991999112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719.26169112043431</v>
      </c>
      <c r="P51" s="77">
        <v>76.887010265183918</v>
      </c>
      <c r="Q51" s="77">
        <v>22.410000000000004</v>
      </c>
      <c r="R51" s="80">
        <v>19.699999999999996</v>
      </c>
      <c r="S51" s="80">
        <v>0</v>
      </c>
      <c r="T51" s="78">
        <f>SUMPRODUCT(LTA!F51:AJ51,LTA!F$101:AJ$101,LTA!F$105:AJ$105)</f>
        <v>50.08</v>
      </c>
      <c r="U51" s="78">
        <f>SUMPRODUCT(LTA!F51:AJ51,LTA!F$102:AJ$102,LTA!F$105:AJ$105)</f>
        <v>488.45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40.369999999999997</v>
      </c>
      <c r="Z51" s="75">
        <f>IEX!P51</f>
        <v>0</v>
      </c>
      <c r="AA51" s="117">
        <f>STOA!J51</f>
        <v>97.82</v>
      </c>
      <c r="AB51" s="117">
        <f>-STOA!P51</f>
        <v>0</v>
      </c>
      <c r="AC51">
        <f t="shared" si="0"/>
        <v>15.00357321862805</v>
      </c>
      <c r="AD51">
        <f t="shared" si="1"/>
        <v>1529.2376786964201</v>
      </c>
      <c r="AE51">
        <f>'IDT-1'!F51</f>
        <v>0</v>
      </c>
      <c r="AF51" s="26"/>
      <c r="AG51">
        <f t="shared" si="2"/>
        <v>1529.2376786964201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11.57</v>
      </c>
      <c r="H52">
        <f>PPCL_Spot!T52</f>
        <v>17.351927991999112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719.19152534683428</v>
      </c>
      <c r="P52" s="77">
        <v>76.887010265183918</v>
      </c>
      <c r="Q52" s="77">
        <v>22.410000000000004</v>
      </c>
      <c r="R52" s="80">
        <v>19.699999999999996</v>
      </c>
      <c r="S52" s="80">
        <v>0</v>
      </c>
      <c r="T52" s="78">
        <f>SUMPRODUCT(LTA!F52:AJ52,LTA!F$101:AJ$101,LTA!F$105:AJ$105)</f>
        <v>50.28</v>
      </c>
      <c r="U52" s="78">
        <f>SUMPRODUCT(LTA!F52:AJ52,LTA!F$102:AJ$102,LTA!F$105:AJ$105)</f>
        <v>487.4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26.91</v>
      </c>
      <c r="Z52" s="75">
        <f>IEX!P52</f>
        <v>0</v>
      </c>
      <c r="AA52" s="117">
        <f>STOA!J52</f>
        <v>97.82</v>
      </c>
      <c r="AB52" s="117">
        <f>-STOA!P52</f>
        <v>0</v>
      </c>
      <c r="AC52">
        <f t="shared" si="0"/>
        <v>14.521902658932559</v>
      </c>
      <c r="AD52">
        <f t="shared" si="1"/>
        <v>1555.3391834825159</v>
      </c>
      <c r="AE52">
        <f>'IDT-1'!F52</f>
        <v>0</v>
      </c>
      <c r="AF52" s="26"/>
      <c r="AG52">
        <f t="shared" si="2"/>
        <v>1555.3391834825159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15.088996763754045</v>
      </c>
      <c r="F53">
        <f>GT_Spot!T53</f>
        <v>0</v>
      </c>
      <c r="G53">
        <f>PPCL_NG!T53</f>
        <v>21.208071993455142</v>
      </c>
      <c r="H53">
        <f>PPCL_Spot!T53</f>
        <v>17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696.98364554433431</v>
      </c>
      <c r="P53" s="77">
        <v>76.887010265183918</v>
      </c>
      <c r="Q53" s="77">
        <v>22.410000000000004</v>
      </c>
      <c r="R53" s="80">
        <v>19.699999999999996</v>
      </c>
      <c r="S53" s="80">
        <v>0</v>
      </c>
      <c r="T53" s="78">
        <f>SUMPRODUCT(LTA!F53:AJ53,LTA!F$101:AJ$101,LTA!F$105:AJ$105)</f>
        <v>50.42</v>
      </c>
      <c r="U53" s="78">
        <f>SUMPRODUCT(LTA!F53:AJ53,LTA!F$102:AJ$102,LTA!F$105:AJ$105)</f>
        <v>485.89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11.53</v>
      </c>
      <c r="Z53" s="75">
        <f>IEX!P53</f>
        <v>0</v>
      </c>
      <c r="AA53" s="117">
        <f>STOA!J53</f>
        <v>97.82</v>
      </c>
      <c r="AB53" s="117">
        <f>-STOA!P53</f>
        <v>0</v>
      </c>
      <c r="AC53">
        <f t="shared" si="0"/>
        <v>14.704683453184781</v>
      </c>
      <c r="AD53">
        <f t="shared" si="1"/>
        <v>1475.4830411135426</v>
      </c>
      <c r="AE53">
        <f>'IDT-1'!F53</f>
        <v>0</v>
      </c>
      <c r="AF53" s="26"/>
      <c r="AG53">
        <f t="shared" si="2"/>
        <v>1475.4830411135426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15.088996763754045</v>
      </c>
      <c r="F54">
        <f>GT_Spot!T54</f>
        <v>0</v>
      </c>
      <c r="G54">
        <f>PPCL_NG!T54</f>
        <v>21.208071993455142</v>
      </c>
      <c r="H54">
        <f>PPCL_Spot!T54</f>
        <v>17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659.27753984123433</v>
      </c>
      <c r="P54" s="77">
        <v>76.887010265183918</v>
      </c>
      <c r="Q54" s="77">
        <v>22.410000000000004</v>
      </c>
      <c r="R54" s="80">
        <v>19.699999999999996</v>
      </c>
      <c r="S54" s="80">
        <v>0</v>
      </c>
      <c r="T54" s="78">
        <f>SUMPRODUCT(LTA!F54:AJ54,LTA!F$101:AJ$101,LTA!F$105:AJ$105)</f>
        <v>50.47</v>
      </c>
      <c r="U54" s="78">
        <f>SUMPRODUCT(LTA!F54:AJ54,LTA!F$102:AJ$102,LTA!F$105:AJ$105)</f>
        <v>483.78999999999996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97.82</v>
      </c>
      <c r="AB54" s="117">
        <f>-STOA!P54</f>
        <v>0</v>
      </c>
      <c r="AC54">
        <f t="shared" si="0"/>
        <v>13.98702189733164</v>
      </c>
      <c r="AD54">
        <f t="shared" si="1"/>
        <v>1454.9145969662957</v>
      </c>
      <c r="AE54">
        <f>'IDT-1'!F54</f>
        <v>0</v>
      </c>
      <c r="AF54" s="26"/>
      <c r="AG54">
        <f t="shared" si="2"/>
        <v>1454.9145969662957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15.088996763754045</v>
      </c>
      <c r="F55">
        <f>GT_Spot!T55</f>
        <v>0</v>
      </c>
      <c r="G55">
        <f>PPCL_NG!T55</f>
        <v>21.208071993455142</v>
      </c>
      <c r="H55">
        <f>PPCL_Spot!T55</f>
        <v>17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548.31203825863452</v>
      </c>
      <c r="P55" s="77">
        <v>76.887010265183918</v>
      </c>
      <c r="Q55" s="77">
        <v>22.410000000000004</v>
      </c>
      <c r="R55" s="80">
        <v>19.699999999999996</v>
      </c>
      <c r="S55" s="80">
        <v>0</v>
      </c>
      <c r="T55" s="78">
        <f>SUMPRODUCT(LTA!F55:AJ55,LTA!F$101:AJ$101,LTA!F$105:AJ$105)</f>
        <v>50.47</v>
      </c>
      <c r="U55" s="78">
        <f>SUMPRODUCT(LTA!F55:AJ55,LTA!F$102:AJ$102,LTA!F$105:AJ$105)</f>
        <v>481.92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97.82</v>
      </c>
      <c r="AB55" s="117">
        <f>-STOA!P55</f>
        <v>0</v>
      </c>
      <c r="AC55">
        <f t="shared" si="0"/>
        <v>13.704319685180387</v>
      </c>
      <c r="AD55">
        <f t="shared" si="1"/>
        <v>1262.3617975958473</v>
      </c>
      <c r="AE55">
        <f>'IDT-1'!F55</f>
        <v>0</v>
      </c>
      <c r="AF55" s="26"/>
      <c r="AG55">
        <f t="shared" si="2"/>
        <v>1262.3617975958473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15.088996763754045</v>
      </c>
      <c r="F56">
        <f>GT_Spot!T56</f>
        <v>0</v>
      </c>
      <c r="G56">
        <f>PPCL_NG!T56</f>
        <v>21.208071993455142</v>
      </c>
      <c r="H56">
        <f>PPCL_Spot!T56</f>
        <v>17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547.97256354743445</v>
      </c>
      <c r="P56" s="77">
        <v>76.887010265183918</v>
      </c>
      <c r="Q56" s="77">
        <v>22.410000000000004</v>
      </c>
      <c r="R56" s="80">
        <v>19.699999999999996</v>
      </c>
      <c r="S56" s="80">
        <v>0</v>
      </c>
      <c r="T56" s="78">
        <f>SUMPRODUCT(LTA!F56:AJ56,LTA!F$101:AJ$101,LTA!F$105:AJ$105)</f>
        <v>50.36</v>
      </c>
      <c r="U56" s="78">
        <f>SUMPRODUCT(LTA!F56:AJ56,LTA!F$102:AJ$102,LTA!F$105:AJ$105)</f>
        <v>479.93000000000006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97.82</v>
      </c>
      <c r="AB56" s="117">
        <f>-STOA!P56</f>
        <v>0</v>
      </c>
      <c r="AC56">
        <f t="shared" si="0"/>
        <v>13.860414858165734</v>
      </c>
      <c r="AD56">
        <f t="shared" si="1"/>
        <v>1239.7662277116617</v>
      </c>
      <c r="AE56">
        <f>'IDT-1'!F56</f>
        <v>0</v>
      </c>
      <c r="AF56" s="26"/>
      <c r="AG56">
        <f t="shared" si="2"/>
        <v>1239.7662277116617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15.088996763754045</v>
      </c>
      <c r="F57">
        <f>GT_Spot!T57</f>
        <v>0</v>
      </c>
      <c r="G57">
        <f>PPCL_NG!T57</f>
        <v>21.208071993455142</v>
      </c>
      <c r="H57">
        <f>PPCL_Spot!T57</f>
        <v>17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548.11243647423453</v>
      </c>
      <c r="P57" s="77">
        <v>76.887010265183918</v>
      </c>
      <c r="Q57" s="77">
        <v>22.410000000000004</v>
      </c>
      <c r="R57" s="80">
        <v>19.699999999999996</v>
      </c>
      <c r="S57" s="80">
        <v>0</v>
      </c>
      <c r="T57" s="78">
        <f>SUMPRODUCT(LTA!F57:AJ57,LTA!F$101:AJ$101,LTA!F$105:AJ$105)</f>
        <v>50.17</v>
      </c>
      <c r="U57" s="78">
        <f>SUMPRODUCT(LTA!F57:AJ57,LTA!F$102:AJ$102,LTA!F$105:AJ$105)</f>
        <v>474.88000000000005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97.82</v>
      </c>
      <c r="AB57" s="117">
        <f>-STOA!P57</f>
        <v>0</v>
      </c>
      <c r="AC57">
        <f t="shared" si="0"/>
        <v>13.726752464699622</v>
      </c>
      <c r="AD57">
        <f t="shared" si="1"/>
        <v>1244.799763031928</v>
      </c>
      <c r="AE57">
        <f>'IDT-1'!F57</f>
        <v>0</v>
      </c>
      <c r="AF57" s="26"/>
      <c r="AG57">
        <f t="shared" si="2"/>
        <v>1244.799763031928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15.088996763754045</v>
      </c>
      <c r="F58">
        <f>GT_Spot!T58</f>
        <v>0</v>
      </c>
      <c r="G58">
        <f>PPCL_NG!T58</f>
        <v>21.208071993455142</v>
      </c>
      <c r="H58">
        <f>PPCL_Spot!T58</f>
        <v>17</v>
      </c>
      <c r="I58">
        <f>Bawana_NG!T58</f>
        <v>65.25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548.05357967133455</v>
      </c>
      <c r="P58" s="77">
        <v>76.887010265183918</v>
      </c>
      <c r="Q58" s="77">
        <v>22.410000000000004</v>
      </c>
      <c r="R58" s="80">
        <v>19.699999999999996</v>
      </c>
      <c r="S58" s="80">
        <v>0</v>
      </c>
      <c r="T58" s="78">
        <f>SUMPRODUCT(LTA!F58:AJ58,LTA!F$101:AJ$101,LTA!F$105:AJ$105)</f>
        <v>49.819999999999993</v>
      </c>
      <c r="U58" s="78">
        <f>SUMPRODUCT(LTA!F58:AJ58,LTA!F$102:AJ$102,LTA!F$105:AJ$105)</f>
        <v>470.6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97.82</v>
      </c>
      <c r="AB58" s="117">
        <f>-STOA!P58</f>
        <v>0</v>
      </c>
      <c r="AC58">
        <f t="shared" si="0"/>
        <v>13.152802873502383</v>
      </c>
      <c r="AD58">
        <f t="shared" si="1"/>
        <v>1300.6848558202253</v>
      </c>
      <c r="AE58">
        <f>'IDT-1'!F58</f>
        <v>0</v>
      </c>
      <c r="AF58" s="26"/>
      <c r="AG58">
        <f t="shared" si="2"/>
        <v>1300.6848558202253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15.088996763754045</v>
      </c>
      <c r="F59">
        <f>GT_Spot!T59</f>
        <v>0</v>
      </c>
      <c r="G59">
        <f>PPCL_NG!T59</f>
        <v>21.208071993455142</v>
      </c>
      <c r="H59">
        <f>PPCL_Spot!T59</f>
        <v>17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536.08337694859495</v>
      </c>
      <c r="P59" s="77">
        <v>76.887010265183918</v>
      </c>
      <c r="Q59" s="77">
        <v>22.410000000000004</v>
      </c>
      <c r="R59" s="80">
        <v>19.699999999999996</v>
      </c>
      <c r="S59" s="80">
        <v>0</v>
      </c>
      <c r="T59" s="78">
        <f>SUMPRODUCT(LTA!F59:AJ59,LTA!F$101:AJ$101,LTA!F$105:AJ$105)</f>
        <v>49.4</v>
      </c>
      <c r="U59" s="78">
        <f>SUMPRODUCT(LTA!F59:AJ59,LTA!F$102:AJ$102,LTA!F$105:AJ$105)</f>
        <v>465.52000000000004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97.82</v>
      </c>
      <c r="AB59" s="117">
        <f>-STOA!P59</f>
        <v>0</v>
      </c>
      <c r="AC59">
        <f t="shared" si="0"/>
        <v>13.087846364764227</v>
      </c>
      <c r="AD59">
        <f t="shared" si="1"/>
        <v>1273.2796096062239</v>
      </c>
      <c r="AE59">
        <f>'IDT-1'!F59</f>
        <v>0</v>
      </c>
      <c r="AF59" s="26"/>
      <c r="AG59">
        <f t="shared" si="2"/>
        <v>1273.2796096062239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15.088996763754045</v>
      </c>
      <c r="F60">
        <f>GT_Spot!T60</f>
        <v>0</v>
      </c>
      <c r="G60">
        <f>PPCL_NG!T60</f>
        <v>21.208071993455142</v>
      </c>
      <c r="H60">
        <f>PPCL_Spot!T60</f>
        <v>17</v>
      </c>
      <c r="I60">
        <f>Bawana_NG!T60</f>
        <v>65.25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536.14065370309481</v>
      </c>
      <c r="P60" s="77">
        <v>76.887010265183918</v>
      </c>
      <c r="Q60" s="77">
        <v>22.410000000000004</v>
      </c>
      <c r="R60" s="80">
        <v>19.699999999999996</v>
      </c>
      <c r="S60" s="80">
        <v>0</v>
      </c>
      <c r="T60" s="78">
        <f>SUMPRODUCT(LTA!F60:AJ60,LTA!F$101:AJ$101,LTA!F$105:AJ$105)</f>
        <v>48.96</v>
      </c>
      <c r="U60" s="78">
        <f>SUMPRODUCT(LTA!F60:AJ60,LTA!F$102:AJ$102,LTA!F$105:AJ$105)</f>
        <v>459.62000000000006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97.82</v>
      </c>
      <c r="AB60" s="117">
        <f>-STOA!P60</f>
        <v>0</v>
      </c>
      <c r="AC60">
        <f t="shared" si="0"/>
        <v>12.633042661705039</v>
      </c>
      <c r="AD60">
        <f t="shared" si="1"/>
        <v>1312.451690063783</v>
      </c>
      <c r="AE60">
        <f>'IDT-1'!F60</f>
        <v>0</v>
      </c>
      <c r="AF60" s="26"/>
      <c r="AG60">
        <f t="shared" si="2"/>
        <v>1312.451690063783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15.088996763754045</v>
      </c>
      <c r="F61">
        <f>GT_Spot!T61</f>
        <v>0</v>
      </c>
      <c r="G61">
        <f>PPCL_NG!T61</f>
        <v>21.208071993455142</v>
      </c>
      <c r="H61">
        <f>PPCL_Spot!T61</f>
        <v>17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536.05414605319493</v>
      </c>
      <c r="P61" s="77">
        <v>76.887010265183918</v>
      </c>
      <c r="Q61" s="77">
        <v>22.410000000000004</v>
      </c>
      <c r="R61" s="80">
        <v>19.699999999999996</v>
      </c>
      <c r="S61" s="80">
        <v>0</v>
      </c>
      <c r="T61" s="78">
        <f>SUMPRODUCT(LTA!F61:AJ61,LTA!F$101:AJ$101,LTA!F$105:AJ$105)</f>
        <v>48.39</v>
      </c>
      <c r="U61" s="78">
        <f>SUMPRODUCT(LTA!F61:AJ61,LTA!F$102:AJ$102,LTA!F$105:AJ$105)</f>
        <v>453.56000000000006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97.82</v>
      </c>
      <c r="AB61" s="117">
        <f>-STOA!P61</f>
        <v>0</v>
      </c>
      <c r="AC61">
        <f t="shared" si="0"/>
        <v>12.795890582440801</v>
      </c>
      <c r="AD61">
        <f t="shared" si="1"/>
        <v>1280.5723344931473</v>
      </c>
      <c r="AE61">
        <f>'IDT-1'!F61</f>
        <v>0</v>
      </c>
      <c r="AF61" s="26"/>
      <c r="AG61">
        <f t="shared" si="2"/>
        <v>1280.5723344931473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15.088996763754045</v>
      </c>
      <c r="F62">
        <f>GT_Spot!T62</f>
        <v>0</v>
      </c>
      <c r="G62">
        <f>PPCL_NG!T62</f>
        <v>21.208071993455142</v>
      </c>
      <c r="H62">
        <f>PPCL_Spot!T62</f>
        <v>17</v>
      </c>
      <c r="I62">
        <f>Bawana_NG!T62</f>
        <v>65.25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536.47035713589491</v>
      </c>
      <c r="P62" s="77">
        <v>76.887010265183918</v>
      </c>
      <c r="Q62" s="77">
        <v>22.410000000000004</v>
      </c>
      <c r="R62" s="80">
        <v>19.699999999999996</v>
      </c>
      <c r="S62" s="80">
        <v>0</v>
      </c>
      <c r="T62" s="78">
        <f>SUMPRODUCT(LTA!F62:AJ62,LTA!F$101:AJ$101,LTA!F$105:AJ$105)</f>
        <v>47.76</v>
      </c>
      <c r="U62" s="78">
        <f>SUMPRODUCT(LTA!F62:AJ62,LTA!F$102:AJ$102,LTA!F$105:AJ$105)</f>
        <v>446.01000000000005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97.82</v>
      </c>
      <c r="AB62" s="117">
        <f>-STOA!P62</f>
        <v>0</v>
      </c>
      <c r="AC62">
        <f t="shared" si="0"/>
        <v>12.505616051913679</v>
      </c>
      <c r="AD62">
        <f t="shared" si="1"/>
        <v>1298.0988201063744</v>
      </c>
      <c r="AE62">
        <f>'IDT-1'!F62</f>
        <v>0</v>
      </c>
      <c r="AF62" s="26"/>
      <c r="AG62">
        <f t="shared" si="2"/>
        <v>1298.0988201063744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15.088996763754045</v>
      </c>
      <c r="F63">
        <f>GT_Spot!T63</f>
        <v>0</v>
      </c>
      <c r="G63">
        <f>PPCL_NG!T63</f>
        <v>21.208071993455142</v>
      </c>
      <c r="H63">
        <f>PPCL_Spot!T63</f>
        <v>17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536.1884501671949</v>
      </c>
      <c r="P63" s="77">
        <v>76.887010265183918</v>
      </c>
      <c r="Q63" s="77">
        <v>22.410000000000004</v>
      </c>
      <c r="R63" s="80">
        <v>19.699999999999996</v>
      </c>
      <c r="S63" s="80">
        <v>0</v>
      </c>
      <c r="T63" s="78">
        <f>SUMPRODUCT(LTA!F63:AJ63,LTA!F$101:AJ$101,LTA!F$105:AJ$105)</f>
        <v>46.98</v>
      </c>
      <c r="U63" s="78">
        <f>SUMPRODUCT(LTA!F63:AJ63,LTA!F$102:AJ$102,LTA!F$105:AJ$105)</f>
        <v>435.87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97.82</v>
      </c>
      <c r="AB63" s="117">
        <f>-STOA!P63</f>
        <v>0</v>
      </c>
      <c r="AC63">
        <f t="shared" si="0"/>
        <v>12.984117559531814</v>
      </c>
      <c r="AD63">
        <f t="shared" si="1"/>
        <v>1221.4184116300562</v>
      </c>
      <c r="AE63">
        <f>'IDT-1'!F63</f>
        <v>0</v>
      </c>
      <c r="AF63" s="26"/>
      <c r="AG63">
        <f t="shared" si="2"/>
        <v>1221.4184116300562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15.088996763754045</v>
      </c>
      <c r="F64">
        <f>GT_Spot!T64</f>
        <v>0</v>
      </c>
      <c r="G64">
        <f>PPCL_NG!T64</f>
        <v>21.208071993455142</v>
      </c>
      <c r="H64">
        <f>PPCL_Spot!T64</f>
        <v>17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541.53355759038425</v>
      </c>
      <c r="P64" s="77">
        <v>76.887010265183918</v>
      </c>
      <c r="Q64" s="77">
        <v>22.410000000000004</v>
      </c>
      <c r="R64" s="80">
        <v>19.699999999999996</v>
      </c>
      <c r="S64" s="80">
        <v>0</v>
      </c>
      <c r="T64" s="78">
        <f>SUMPRODUCT(LTA!F64:AJ64,LTA!F$101:AJ$101,LTA!F$105:AJ$105)</f>
        <v>46.23</v>
      </c>
      <c r="U64" s="78">
        <f>SUMPRODUCT(LTA!F64:AJ64,LTA!F$102:AJ$102,LTA!F$105:AJ$105)</f>
        <v>427.36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92.05</v>
      </c>
      <c r="AB64" s="117">
        <f>-STOA!P64</f>
        <v>0</v>
      </c>
      <c r="AC64">
        <f t="shared" si="0"/>
        <v>12.410593491135137</v>
      </c>
      <c r="AD64">
        <f t="shared" si="1"/>
        <v>1267.3070431216422</v>
      </c>
      <c r="AE64">
        <f>'IDT-1'!F64</f>
        <v>0</v>
      </c>
      <c r="AF64" s="26"/>
      <c r="AG64">
        <f t="shared" si="2"/>
        <v>1267.3070431216422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15.088996763754045</v>
      </c>
      <c r="F65">
        <f>GT_Spot!T65</f>
        <v>0</v>
      </c>
      <c r="G65">
        <f>PPCL_NG!T65</f>
        <v>21.208071993455142</v>
      </c>
      <c r="H65">
        <f>PPCL_Spot!T65</f>
        <v>17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569.97150457119483</v>
      </c>
      <c r="P65" s="77">
        <v>76.887010265183918</v>
      </c>
      <c r="Q65" s="77">
        <v>22.410000000000004</v>
      </c>
      <c r="R65" s="80">
        <v>19.699999999999996</v>
      </c>
      <c r="S65" s="80">
        <v>0</v>
      </c>
      <c r="T65" s="78">
        <f>SUMPRODUCT(LTA!F65:AJ65,LTA!F$101:AJ$101,LTA!F$105:AJ$105)</f>
        <v>45.33</v>
      </c>
      <c r="U65" s="78">
        <f>SUMPRODUCT(LTA!F65:AJ65,LTA!F$102:AJ$102,LTA!F$105:AJ$105)</f>
        <v>417.7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1.71</v>
      </c>
      <c r="AB65" s="117">
        <f>-STOA!P65</f>
        <v>0</v>
      </c>
      <c r="AC65">
        <f t="shared" si="0"/>
        <v>12.039271250232131</v>
      </c>
      <c r="AD65">
        <f t="shared" si="1"/>
        <v>1165.2163123433559</v>
      </c>
      <c r="AE65">
        <f>'IDT-1'!F65</f>
        <v>0</v>
      </c>
      <c r="AF65" s="26"/>
      <c r="AG65">
        <f t="shared" si="2"/>
        <v>1165.2163123433559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15.088996763754045</v>
      </c>
      <c r="F66">
        <f>GT_Spot!T66</f>
        <v>0</v>
      </c>
      <c r="G66">
        <f>PPCL_NG!T66</f>
        <v>21.208071993455142</v>
      </c>
      <c r="H66">
        <f>PPCL_Spot!T66</f>
        <v>17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591.44491988792481</v>
      </c>
      <c r="P66" s="77">
        <v>76.887010265183918</v>
      </c>
      <c r="Q66" s="77">
        <v>22.410000000000004</v>
      </c>
      <c r="R66" s="80">
        <v>19.699999999999996</v>
      </c>
      <c r="S66" s="80">
        <v>0</v>
      </c>
      <c r="T66" s="78">
        <f>SUMPRODUCT(LTA!F66:AJ66,LTA!F$101:AJ$101,LTA!F$105:AJ$105)</f>
        <v>40.629999999999995</v>
      </c>
      <c r="U66" s="78">
        <f>SUMPRODUCT(LTA!F66:AJ66,LTA!F$102:AJ$102,LTA!F$105:AJ$105)</f>
        <v>407.3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1.71</v>
      </c>
      <c r="AB66" s="117">
        <f>-STOA!P66</f>
        <v>0</v>
      </c>
      <c r="AC66">
        <f t="shared" si="0"/>
        <v>11.784622841742516</v>
      </c>
      <c r="AD66">
        <f t="shared" si="1"/>
        <v>1206.8443760685755</v>
      </c>
      <c r="AE66">
        <f>'IDT-1'!F66</f>
        <v>0</v>
      </c>
      <c r="AF66" s="26"/>
      <c r="AG66">
        <f t="shared" si="2"/>
        <v>1206.8443760685755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15.088996763754045</v>
      </c>
      <c r="F67">
        <f>GT_Spot!T67</f>
        <v>0</v>
      </c>
      <c r="G67">
        <f>PPCL_NG!T67</f>
        <v>21.208071993455142</v>
      </c>
      <c r="H67">
        <f>PPCL_Spot!T67</f>
        <v>17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590.71876004482488</v>
      </c>
      <c r="P67" s="77">
        <v>76.887010265183918</v>
      </c>
      <c r="Q67" s="77">
        <v>22.410000000000004</v>
      </c>
      <c r="R67" s="80">
        <v>19.7</v>
      </c>
      <c r="S67" s="80">
        <v>0</v>
      </c>
      <c r="T67" s="78">
        <f>SUMPRODUCT(LTA!F67:AJ67,LTA!F$101:AJ$101,LTA!F$105:AJ$105)</f>
        <v>35.82</v>
      </c>
      <c r="U67" s="78">
        <f>SUMPRODUCT(LTA!F67:AJ67,LTA!F$102:AJ$102,LTA!F$105:AJ$105)</f>
        <v>397.01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1.71</v>
      </c>
      <c r="AB67" s="117">
        <f>-STOA!P67</f>
        <v>0</v>
      </c>
      <c r="AC67">
        <f t="shared" si="0"/>
        <v>11.911696460789097</v>
      </c>
      <c r="AD67">
        <f t="shared" si="1"/>
        <v>1160.891142606429</v>
      </c>
      <c r="AE67">
        <f>'IDT-1'!F67</f>
        <v>0</v>
      </c>
      <c r="AF67" s="26"/>
      <c r="AG67">
        <f t="shared" si="2"/>
        <v>1160.891142606429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15.088996763754045</v>
      </c>
      <c r="F68">
        <f>GT_Spot!T68</f>
        <v>0</v>
      </c>
      <c r="G68">
        <f>PPCL_NG!T68</f>
        <v>21.208071993455142</v>
      </c>
      <c r="H68">
        <f>PPCL_Spot!T68</f>
        <v>17</v>
      </c>
      <c r="I68">
        <f>Bawana_NG!T68</f>
        <v>65.25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597.97614254632958</v>
      </c>
      <c r="P68" s="77">
        <v>76.887010265183918</v>
      </c>
      <c r="Q68" s="77">
        <v>22.410000000000004</v>
      </c>
      <c r="R68" s="80">
        <v>19.7</v>
      </c>
      <c r="S68" s="80">
        <v>0</v>
      </c>
      <c r="T68" s="78">
        <f>SUMPRODUCT(LTA!F68:AJ68,LTA!F$101:AJ$101,LTA!F$105:AJ$105)</f>
        <v>30.939999999999998</v>
      </c>
      <c r="U68" s="78">
        <f>SUMPRODUCT(LTA!F68:AJ68,LTA!F$102:AJ$102,LTA!F$105:AJ$105)</f>
        <v>386.6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11.574665601136479</v>
      </c>
      <c r="AD68">
        <f t="shared" ref="AD68:AD98" si="4">SUM(B68:AB68,AI68:AR68)-AC68</f>
        <v>1183.1955559675862</v>
      </c>
      <c r="AE68">
        <f>'IDT-1'!F68</f>
        <v>0</v>
      </c>
      <c r="AF68" s="26"/>
      <c r="AG68">
        <f t="shared" ref="AG68:AG98" si="5">SUM(AD68:AF68)</f>
        <v>1183.1955559675862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15.088996763754045</v>
      </c>
      <c r="F69">
        <f>GT_Spot!T69</f>
        <v>0</v>
      </c>
      <c r="G69">
        <f>PPCL_NG!T69</f>
        <v>21.208071993455142</v>
      </c>
      <c r="H69">
        <f>PPCL_Spot!T69</f>
        <v>17</v>
      </c>
      <c r="I69">
        <f>Bawana_NG!T69</f>
        <v>65.25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642.48699593426909</v>
      </c>
      <c r="P69" s="77">
        <v>76.887010265183918</v>
      </c>
      <c r="Q69" s="77">
        <v>22.410000000000004</v>
      </c>
      <c r="R69" s="80">
        <v>16.66760419660822</v>
      </c>
      <c r="S69" s="80">
        <v>0</v>
      </c>
      <c r="T69" s="78">
        <f>SUMPRODUCT(LTA!F69:AJ69,LTA!F$101:AJ$101,LTA!F$105:AJ$105)</f>
        <v>25.810000000000002</v>
      </c>
      <c r="U69" s="78">
        <f>SUMPRODUCT(LTA!F69:AJ69,LTA!F$102:AJ$102,LTA!F$105:AJ$105)</f>
        <v>381.42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1.71</v>
      </c>
      <c r="AB69" s="117">
        <f>-STOA!P69</f>
        <v>0</v>
      </c>
      <c r="AC69">
        <f t="shared" si="3"/>
        <v>11.493822926992685</v>
      </c>
      <c r="AD69">
        <f t="shared" si="4"/>
        <v>1254.4448562262778</v>
      </c>
      <c r="AE69">
        <f>'IDT-1'!F69</f>
        <v>0</v>
      </c>
      <c r="AF69" s="26"/>
      <c r="AG69">
        <f t="shared" si="5"/>
        <v>1254.4448562262778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15.088996763754045</v>
      </c>
      <c r="F70">
        <f>GT_Spot!T70</f>
        <v>0</v>
      </c>
      <c r="G70">
        <f>PPCL_NG!T70</f>
        <v>21.208071993455142</v>
      </c>
      <c r="H70">
        <f>PPCL_Spot!T70</f>
        <v>17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741.83265568019942</v>
      </c>
      <c r="P70" s="77">
        <v>76.887010265183918</v>
      </c>
      <c r="Q70" s="77">
        <v>22.410000000000004</v>
      </c>
      <c r="R70" s="80">
        <v>10.177275160599571</v>
      </c>
      <c r="S70" s="80">
        <v>0</v>
      </c>
      <c r="T70" s="78">
        <f>SUMPRODUCT(LTA!F70:AJ70,LTA!F$101:AJ$101,LTA!F$105:AJ$105)</f>
        <v>20.51</v>
      </c>
      <c r="U70" s="78">
        <f>SUMPRODUCT(LTA!F70:AJ70,LTA!F$102:AJ$102,LTA!F$105:AJ$105)</f>
        <v>370.87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-86</v>
      </c>
      <c r="AA70" s="117">
        <f>STOA!J70</f>
        <v>1.71</v>
      </c>
      <c r="AB70" s="117">
        <f>-STOA!P70</f>
        <v>0</v>
      </c>
      <c r="AC70">
        <f t="shared" si="3"/>
        <v>12.934988804148794</v>
      </c>
      <c r="AD70">
        <f t="shared" si="4"/>
        <v>1244.0090210590433</v>
      </c>
      <c r="AE70">
        <f>'IDT-1'!F70</f>
        <v>0</v>
      </c>
      <c r="AF70" s="26"/>
      <c r="AG70">
        <f t="shared" si="5"/>
        <v>1244.0090210590433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21.208071993455142</v>
      </c>
      <c r="H71">
        <f>PPCL_Spot!T71</f>
        <v>17</v>
      </c>
      <c r="I71">
        <f>Bawana_NG!T71</f>
        <v>65.25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760.53958402803676</v>
      </c>
      <c r="P71" s="77">
        <v>76.887010265183918</v>
      </c>
      <c r="Q71" s="77">
        <v>22.410000000000004</v>
      </c>
      <c r="R71" s="80">
        <v>3.87</v>
      </c>
      <c r="S71" s="80">
        <v>0</v>
      </c>
      <c r="T71" s="78">
        <f>SUMPRODUCT(LTA!F71:AJ71,LTA!F$101:AJ$101,LTA!F$105:AJ$105)</f>
        <v>14.760000000000002</v>
      </c>
      <c r="U71" s="78">
        <f>SUMPRODUCT(LTA!F71:AJ71,LTA!F$102:AJ$102,LTA!F$105:AJ$105)</f>
        <v>411.90000000000003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-136</v>
      </c>
      <c r="AA71" s="117">
        <f>STOA!J71</f>
        <v>1.71</v>
      </c>
      <c r="AB71" s="117">
        <f>-STOA!P71</f>
        <v>0</v>
      </c>
      <c r="AC71">
        <f t="shared" si="3"/>
        <v>14.198006173613402</v>
      </c>
      <c r="AD71">
        <f t="shared" si="4"/>
        <v>1195.4272826504937</v>
      </c>
      <c r="AE71">
        <f>'IDT-1'!F71</f>
        <v>0</v>
      </c>
      <c r="AF71" s="26"/>
      <c r="AG71">
        <f t="shared" si="5"/>
        <v>1195.4272826504937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21.208071993455142</v>
      </c>
      <c r="H72">
        <f>PPCL_Spot!T72</f>
        <v>17</v>
      </c>
      <c r="I72">
        <f>Bawana_NG!T72</f>
        <v>65.25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785.01125700091382</v>
      </c>
      <c r="P72" s="77">
        <v>76.887010265183918</v>
      </c>
      <c r="Q72" s="77">
        <v>22.410000000000004</v>
      </c>
      <c r="R72" s="80">
        <v>0.83</v>
      </c>
      <c r="S72" s="80">
        <v>0</v>
      </c>
      <c r="T72" s="78">
        <f>SUMPRODUCT(LTA!F72:AJ72,LTA!F$101:AJ$101,LTA!F$105:AJ$105)</f>
        <v>9.9400000000000013</v>
      </c>
      <c r="U72" s="78">
        <f>SUMPRODUCT(LTA!F72:AJ72,LTA!F$102:AJ$102,LTA!F$105:AJ$105)</f>
        <v>405.81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-145</v>
      </c>
      <c r="AA72" s="117">
        <f>STOA!J72</f>
        <v>1.71</v>
      </c>
      <c r="AB72" s="117">
        <f>-STOA!P72</f>
        <v>0</v>
      </c>
      <c r="AC72">
        <f t="shared" si="3"/>
        <v>13.793421754531781</v>
      </c>
      <c r="AD72">
        <f t="shared" si="4"/>
        <v>1262.3535400424521</v>
      </c>
      <c r="AE72">
        <f>'IDT-1'!F72</f>
        <v>0</v>
      </c>
      <c r="AF72" s="26"/>
      <c r="AG72">
        <f t="shared" si="5"/>
        <v>1262.3535400424521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21.208071993455142</v>
      </c>
      <c r="H73">
        <f>PPCL_Spot!T73</f>
        <v>16.996459071026866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869.00606858767287</v>
      </c>
      <c r="P73" s="77">
        <v>76.887010265183918</v>
      </c>
      <c r="Q73" s="77">
        <v>22.410000000000004</v>
      </c>
      <c r="R73" s="80">
        <v>0</v>
      </c>
      <c r="S73" s="80">
        <v>0</v>
      </c>
      <c r="T73" s="78">
        <f>SUMPRODUCT(LTA!F73:AJ73,LTA!F$101:AJ$101,LTA!F$105:AJ$105)</f>
        <v>5.8599999999999994</v>
      </c>
      <c r="U73" s="78">
        <f>SUMPRODUCT(LTA!F73:AJ73,LTA!F$102:AJ$102,LTA!F$105:AJ$105)</f>
        <v>402.51000000000005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-162</v>
      </c>
      <c r="AA73" s="117">
        <f>STOA!J73</f>
        <v>1.71</v>
      </c>
      <c r="AB73" s="117">
        <f>-STOA!P73</f>
        <v>0</v>
      </c>
      <c r="AC73">
        <f t="shared" si="3"/>
        <v>14.877568929863477</v>
      </c>
      <c r="AD73">
        <f t="shared" si="4"/>
        <v>1290.0506635249064</v>
      </c>
      <c r="AE73">
        <f>'IDT-1'!F73</f>
        <v>0</v>
      </c>
      <c r="AF73" s="26"/>
      <c r="AG73">
        <f t="shared" si="5"/>
        <v>1290.0506635249064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21.208071993455142</v>
      </c>
      <c r="H74">
        <f>PPCL_Spot!T74</f>
        <v>17</v>
      </c>
      <c r="I74">
        <f>Bawana_NG!T74</f>
        <v>65.25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886.39095348687295</v>
      </c>
      <c r="P74" s="77">
        <v>76.887010265183918</v>
      </c>
      <c r="Q74" s="77">
        <v>22.410000000000004</v>
      </c>
      <c r="R74" s="80">
        <v>0</v>
      </c>
      <c r="S74" s="80">
        <v>0</v>
      </c>
      <c r="T74" s="78">
        <f>SUMPRODUCT(LTA!F74:AJ74,LTA!F$101:AJ$101,LTA!F$105:AJ$105)</f>
        <v>2.42</v>
      </c>
      <c r="U74" s="78">
        <f>SUMPRODUCT(LTA!F74:AJ74,LTA!F$102:AJ$102,LTA!F$105:AJ$105)</f>
        <v>400.37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-140</v>
      </c>
      <c r="AA74" s="117">
        <f>STOA!J74</f>
        <v>1.71</v>
      </c>
      <c r="AB74" s="117">
        <f>-STOA!P74</f>
        <v>0</v>
      </c>
      <c r="AC74">
        <f t="shared" si="3"/>
        <v>14.786164271663106</v>
      </c>
      <c r="AD74">
        <f t="shared" si="4"/>
        <v>1323.9504940112799</v>
      </c>
      <c r="AE74">
        <f>'IDT-1'!F74</f>
        <v>0</v>
      </c>
      <c r="AF74" s="26"/>
      <c r="AG74">
        <f t="shared" si="5"/>
        <v>1323.9504940112799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21.208071993455142</v>
      </c>
      <c r="H75">
        <f>PPCL_Spot!T75</f>
        <v>17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869.14487897687297</v>
      </c>
      <c r="P75" s="77">
        <v>76.887010265183918</v>
      </c>
      <c r="Q75" s="77">
        <v>22.410000000000004</v>
      </c>
      <c r="R75" s="80">
        <v>0</v>
      </c>
      <c r="S75" s="80">
        <v>0</v>
      </c>
      <c r="T75" s="78">
        <f>SUMPRODUCT(LTA!F75:AJ75,LTA!F$101:AJ$101,LTA!F$105:AJ$105)</f>
        <v>0.36</v>
      </c>
      <c r="U75" s="78">
        <f>SUMPRODUCT(LTA!F75:AJ75,LTA!F$102:AJ$102,LTA!F$105:AJ$105)</f>
        <v>396.74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-45</v>
      </c>
      <c r="AA75" s="117">
        <f>STOA!J75</f>
        <v>1.71</v>
      </c>
      <c r="AB75" s="117">
        <f>-STOA!P75</f>
        <v>0</v>
      </c>
      <c r="AC75">
        <f t="shared" si="3"/>
        <v>13.475601064825986</v>
      </c>
      <c r="AD75">
        <f t="shared" si="4"/>
        <v>1427.4431860178099</v>
      </c>
      <c r="AE75">
        <f>'IDT-1'!F75</f>
        <v>-73</v>
      </c>
      <c r="AF75" s="26"/>
      <c r="AG75">
        <f t="shared" si="5"/>
        <v>1354.4431860178099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21.208071993455142</v>
      </c>
      <c r="H76">
        <f>PPCL_Spot!T76</f>
        <v>17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862.890618314873</v>
      </c>
      <c r="P76" s="77">
        <v>76.887010265183918</v>
      </c>
      <c r="Q76" s="77">
        <v>22.410000000000004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396.76000000000005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1.71</v>
      </c>
      <c r="AB76" s="117">
        <f>-STOA!P76</f>
        <v>0</v>
      </c>
      <c r="AC76">
        <f t="shared" si="3"/>
        <v>13.550743483833315</v>
      </c>
      <c r="AD76">
        <f t="shared" si="4"/>
        <v>1405.7737829368027</v>
      </c>
      <c r="AE76">
        <f>'IDT-1'!F76</f>
        <v>-96.332999999999998</v>
      </c>
      <c r="AF76" s="26"/>
      <c r="AG76">
        <f t="shared" si="5"/>
        <v>1309.4407829368026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21.208071993455142</v>
      </c>
      <c r="H77">
        <f>PPCL_Spot!T77</f>
        <v>17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862.890618314873</v>
      </c>
      <c r="P77" s="77">
        <v>76.887010265183918</v>
      </c>
      <c r="Q77" s="77">
        <v>22.410000000000004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396.76000000000005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</v>
      </c>
      <c r="AA77" s="117">
        <f>STOA!J77</f>
        <v>1.71</v>
      </c>
      <c r="AB77" s="117">
        <f>-STOA!P77</f>
        <v>0</v>
      </c>
      <c r="AC77">
        <f t="shared" si="3"/>
        <v>13.683915396666245</v>
      </c>
      <c r="AD77">
        <f t="shared" si="4"/>
        <v>1390.6406110239698</v>
      </c>
      <c r="AE77">
        <f>'IDT-1'!F77</f>
        <v>-89</v>
      </c>
      <c r="AF77" s="26"/>
      <c r="AG77">
        <f t="shared" si="5"/>
        <v>1301.6406110239698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21.208071993455142</v>
      </c>
      <c r="H78">
        <f>PPCL_Spot!T78</f>
        <v>17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851.8320126216729</v>
      </c>
      <c r="P78" s="77">
        <v>76.887010265183918</v>
      </c>
      <c r="Q78" s="77">
        <v>22.410000000000004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1.71</v>
      </c>
      <c r="AB78" s="117">
        <f>-STOA!P78</f>
        <v>0</v>
      </c>
      <c r="AC78">
        <f t="shared" si="3"/>
        <v>13.09865465284534</v>
      </c>
      <c r="AD78">
        <f t="shared" si="4"/>
        <v>1435.2072660745903</v>
      </c>
      <c r="AE78">
        <f>'IDT-1'!F78</f>
        <v>-95.906999999999996</v>
      </c>
      <c r="AF78" s="26"/>
      <c r="AG78">
        <f t="shared" si="5"/>
        <v>1339.3002660745904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21.208071993455142</v>
      </c>
      <c r="H79">
        <f>PPCL_Spot!T79</f>
        <v>17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835.1109885631804</v>
      </c>
      <c r="P79" s="77">
        <v>76.887010265183918</v>
      </c>
      <c r="Q79" s="77">
        <v>22.410000000000004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396.84000000000003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1.71</v>
      </c>
      <c r="AB79" s="117">
        <f>-STOA!P79</f>
        <v>0</v>
      </c>
      <c r="AC79">
        <f t="shared" si="3"/>
        <v>13.306986742018418</v>
      </c>
      <c r="AD79">
        <f t="shared" si="4"/>
        <v>1378.3179099269248</v>
      </c>
      <c r="AE79">
        <f>'IDT-1'!F79</f>
        <v>-78.941000000000003</v>
      </c>
      <c r="AF79" s="26"/>
      <c r="AG79">
        <f t="shared" si="5"/>
        <v>1299.3769099269248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12.015838996340827</v>
      </c>
      <c r="F80">
        <f>GT_Spot!T80</f>
        <v>0</v>
      </c>
      <c r="G80">
        <f>PPCL_NG!T80</f>
        <v>21.208071993455142</v>
      </c>
      <c r="H80">
        <f>PPCL_Spot!T80</f>
        <v>17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830.65122472703683</v>
      </c>
      <c r="P80" s="77">
        <v>76.887010265183918</v>
      </c>
      <c r="Q80" s="77">
        <v>22.410000000000004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1.71</v>
      </c>
      <c r="AB80" s="117">
        <f>-STOA!P80</f>
        <v>0</v>
      </c>
      <c r="AC80">
        <f t="shared" si="3"/>
        <v>13.641094274472255</v>
      </c>
      <c r="AD80">
        <f t="shared" si="4"/>
        <v>1325.5510517075445</v>
      </c>
      <c r="AE80">
        <f>'IDT-1'!F80</f>
        <v>-79.932000000000002</v>
      </c>
      <c r="AF80" s="26"/>
      <c r="AG80">
        <f t="shared" si="5"/>
        <v>1245.6190517075445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12.015838996340827</v>
      </c>
      <c r="F81">
        <f>GT_Spot!T81</f>
        <v>0</v>
      </c>
      <c r="G81">
        <f>PPCL_NG!T81</f>
        <v>21.208071993455142</v>
      </c>
      <c r="H81">
        <f>PPCL_Spot!T81</f>
        <v>17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819.99817701213669</v>
      </c>
      <c r="P81" s="77">
        <v>76.887010265183918</v>
      </c>
      <c r="Q81" s="77">
        <v>22.410000000000004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397.08000000000004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1.71</v>
      </c>
      <c r="AB81" s="117">
        <f>-STOA!P81</f>
        <v>0</v>
      </c>
      <c r="AC81">
        <f t="shared" si="3"/>
        <v>12.926054528027462</v>
      </c>
      <c r="AD81">
        <f t="shared" si="4"/>
        <v>1385.6330437390891</v>
      </c>
      <c r="AE81">
        <f>'IDT-1'!F81</f>
        <v>-85.444000000000003</v>
      </c>
      <c r="AF81" s="26"/>
      <c r="AG81">
        <f t="shared" si="5"/>
        <v>1300.1890437390891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12.015838996340827</v>
      </c>
      <c r="F82">
        <f>GT_Spot!T82</f>
        <v>0</v>
      </c>
      <c r="G82">
        <f>PPCL_NG!T82</f>
        <v>21.208071993455142</v>
      </c>
      <c r="H82">
        <f>PPCL_Spot!T82</f>
        <v>17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798.57159256473676</v>
      </c>
      <c r="P82" s="77">
        <v>76.887010265183918</v>
      </c>
      <c r="Q82" s="77">
        <v>22.410000000000004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397.13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-50</v>
      </c>
      <c r="AA82" s="117">
        <f>STOA!J82</f>
        <v>1.71</v>
      </c>
      <c r="AB82" s="117">
        <f>-STOA!P82</f>
        <v>0</v>
      </c>
      <c r="AC82">
        <f t="shared" si="3"/>
        <v>13.670143974720851</v>
      </c>
      <c r="AD82">
        <f t="shared" si="4"/>
        <v>1258.5123698449959</v>
      </c>
      <c r="AE82">
        <f>'IDT-1'!F82</f>
        <v>-44.895000000000003</v>
      </c>
      <c r="AF82" s="26"/>
      <c r="AG82">
        <f t="shared" si="5"/>
        <v>1213.6173698449959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-90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21.208071993455142</v>
      </c>
      <c r="H83">
        <f>PPCL_Spot!T83</f>
        <v>17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749.40283879003664</v>
      </c>
      <c r="P83" s="77">
        <v>76.887010265183918</v>
      </c>
      <c r="Q83" s="77">
        <v>22.410000000000004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397.10999999999996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-121</v>
      </c>
      <c r="AA83" s="117">
        <f>STOA!J83</f>
        <v>1.71</v>
      </c>
      <c r="AB83" s="117">
        <f>-STOA!P83</f>
        <v>0</v>
      </c>
      <c r="AC83">
        <f t="shared" si="3"/>
        <v>13.185478078090622</v>
      </c>
      <c r="AD83">
        <f t="shared" si="4"/>
        <v>1222.0012688177087</v>
      </c>
      <c r="AE83">
        <f>'IDT-1'!F83</f>
        <v>0</v>
      </c>
      <c r="AF83" s="26"/>
      <c r="AG83">
        <f t="shared" si="5"/>
        <v>1222.0012688177087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21.208071993455142</v>
      </c>
      <c r="H84">
        <f>PPCL_Spot!T84</f>
        <v>17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736.42222897963666</v>
      </c>
      <c r="P84" s="77">
        <v>76.887010265183918</v>
      </c>
      <c r="Q84" s="77">
        <v>22.410000000000004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347.13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-93</v>
      </c>
      <c r="AA84" s="117">
        <f>STOA!J84</f>
        <v>1.71</v>
      </c>
      <c r="AB84" s="117">
        <f>-STOA!P84</f>
        <v>0</v>
      </c>
      <c r="AC84">
        <f t="shared" si="3"/>
        <v>12.382837141137633</v>
      </c>
      <c r="AD84">
        <f t="shared" si="4"/>
        <v>1187.8432999442618</v>
      </c>
      <c r="AE84">
        <f>'IDT-1'!F84</f>
        <v>0</v>
      </c>
      <c r="AF84" s="26"/>
      <c r="AG84">
        <f t="shared" si="5"/>
        <v>1187.8432999442618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21.208071993455142</v>
      </c>
      <c r="H85">
        <f>PPCL_Spot!T85</f>
        <v>17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718.2403253484365</v>
      </c>
      <c r="P85" s="77">
        <v>76.887010265183918</v>
      </c>
      <c r="Q85" s="77">
        <v>22.410000000000004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347.15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-123</v>
      </c>
      <c r="AA85" s="117">
        <f>STOA!J85</f>
        <v>1.71</v>
      </c>
      <c r="AB85" s="117">
        <f>-STOA!P85</f>
        <v>0</v>
      </c>
      <c r="AC85">
        <f t="shared" si="3"/>
        <v>12.844481315736743</v>
      </c>
      <c r="AD85">
        <f t="shared" si="4"/>
        <v>1099.2197521384624</v>
      </c>
      <c r="AE85">
        <f>'IDT-1'!F85</f>
        <v>0</v>
      </c>
      <c r="AF85" s="26"/>
      <c r="AG85">
        <f t="shared" si="5"/>
        <v>1099.2197521384624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21.208071993455142</v>
      </c>
      <c r="H86">
        <f>PPCL_Spot!T86</f>
        <v>17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655.89125032780157</v>
      </c>
      <c r="P86" s="77">
        <v>76.887010265183918</v>
      </c>
      <c r="Q86" s="77">
        <v>22.410000000000004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345.93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-69.3</v>
      </c>
      <c r="AA86" s="117">
        <f>STOA!J86</f>
        <v>1.71</v>
      </c>
      <c r="AB86" s="117">
        <f>-STOA!P86</f>
        <v>0</v>
      </c>
      <c r="AC86">
        <f t="shared" si="3"/>
        <v>11.453192906725455</v>
      </c>
      <c r="AD86">
        <f t="shared" si="4"/>
        <v>1130.7419655268388</v>
      </c>
      <c r="AE86">
        <f>'IDT-1'!F86</f>
        <v>0</v>
      </c>
      <c r="AF86" s="26"/>
      <c r="AG86">
        <f t="shared" si="5"/>
        <v>1130.7419655268388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21.208071993455142</v>
      </c>
      <c r="H87">
        <f>PPCL_Spot!T87</f>
        <v>17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558.75625094297175</v>
      </c>
      <c r="P87" s="77">
        <v>76.887010265183918</v>
      </c>
      <c r="Q87" s="77">
        <v>22.410000000000004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346.18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1.71</v>
      </c>
      <c r="AB87" s="117">
        <f>-STOA!P87</f>
        <v>0</v>
      </c>
      <c r="AC87">
        <f t="shared" si="3"/>
        <v>10.118522587683746</v>
      </c>
      <c r="AD87">
        <f t="shared" si="4"/>
        <v>1089.4916364610506</v>
      </c>
      <c r="AE87">
        <f>'IDT-1'!F87</f>
        <v>-16.948</v>
      </c>
      <c r="AF87" s="26"/>
      <c r="AG87">
        <f t="shared" si="5"/>
        <v>1072.5436364610505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21.208071993455142</v>
      </c>
      <c r="H88">
        <f>PPCL_Spot!T88</f>
        <v>17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554.30530054896712</v>
      </c>
      <c r="P88" s="77">
        <v>76.887010265183918</v>
      </c>
      <c r="Q88" s="77">
        <v>22.410000000000004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346.28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1.71</v>
      </c>
      <c r="AB88" s="117">
        <f>-STOA!P88</f>
        <v>0</v>
      </c>
      <c r="AC88">
        <f t="shared" si="3"/>
        <v>10.080234224216506</v>
      </c>
      <c r="AD88">
        <f t="shared" si="4"/>
        <v>1085.1789744305131</v>
      </c>
      <c r="AE88">
        <f>'IDT-1'!F88</f>
        <v>0</v>
      </c>
      <c r="AF88" s="26"/>
      <c r="AG88">
        <f t="shared" si="5"/>
        <v>1085.1789744305131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21.208071993455142</v>
      </c>
      <c r="H89">
        <f>PPCL_Spot!T89</f>
        <v>17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561.7769456478369</v>
      </c>
      <c r="P89" s="77">
        <v>76.887010265183918</v>
      </c>
      <c r="Q89" s="77">
        <v>22.410000000000004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346.37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1.71</v>
      </c>
      <c r="AB89" s="117">
        <f>-STOA!P89</f>
        <v>0</v>
      </c>
      <c r="AC89">
        <f t="shared" si="3"/>
        <v>10.590683077196326</v>
      </c>
      <c r="AD89">
        <f t="shared" si="4"/>
        <v>1042.2301706764035</v>
      </c>
      <c r="AE89">
        <f>'IDT-1'!F89</f>
        <v>0</v>
      </c>
      <c r="AF89" s="26"/>
      <c r="AG89">
        <f t="shared" si="5"/>
        <v>1042.2301706764035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21.208071993455142</v>
      </c>
      <c r="H90">
        <f>PPCL_Spot!T90</f>
        <v>17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549.53494881343681</v>
      </c>
      <c r="P90" s="77">
        <v>76.887010265183918</v>
      </c>
      <c r="Q90" s="77">
        <v>22.410000000000004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346.5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1.71</v>
      </c>
      <c r="AB90" s="117">
        <f>-STOA!P90</f>
        <v>0</v>
      </c>
      <c r="AC90">
        <f t="shared" si="3"/>
        <v>9.8182379408889577</v>
      </c>
      <c r="AD90">
        <f t="shared" si="4"/>
        <v>1105.8906189783106</v>
      </c>
      <c r="AE90">
        <f>'IDT-1'!F90</f>
        <v>0</v>
      </c>
      <c r="AF90" s="26"/>
      <c r="AG90">
        <f t="shared" si="5"/>
        <v>1105.8906189783106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21.208071993455142</v>
      </c>
      <c r="H91">
        <f>PPCL_Spot!T91</f>
        <v>17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540.12004563703704</v>
      </c>
      <c r="P91" s="77">
        <v>76.887010265183918</v>
      </c>
      <c r="Q91" s="77">
        <v>7.6900000000000013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346.31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1.71</v>
      </c>
      <c r="AB91" s="117">
        <f>-STOA!P91</f>
        <v>0</v>
      </c>
      <c r="AC91">
        <f t="shared" si="3"/>
        <v>9.6041787929366382</v>
      </c>
      <c r="AD91">
        <f t="shared" si="4"/>
        <v>1081.7797749498632</v>
      </c>
      <c r="AE91">
        <f>'IDT-1'!F91</f>
        <v>0</v>
      </c>
      <c r="AF91" s="26"/>
      <c r="AG91">
        <f t="shared" si="5"/>
        <v>1081.7797749498632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21.208071993455142</v>
      </c>
      <c r="H92">
        <f>PPCL_Spot!T92</f>
        <v>17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532.94151946974193</v>
      </c>
      <c r="P92" s="77">
        <v>76.887010265183918</v>
      </c>
      <c r="Q92" s="77">
        <v>7.6900000000000013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325.89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1.71</v>
      </c>
      <c r="AB92" s="117">
        <f>-STOA!P92</f>
        <v>0</v>
      </c>
      <c r="AC92">
        <f t="shared" si="3"/>
        <v>9.7608275011632326</v>
      </c>
      <c r="AD92">
        <f t="shared" si="4"/>
        <v>1009.0246000743416</v>
      </c>
      <c r="AE92">
        <f>'IDT-1'!F92</f>
        <v>0</v>
      </c>
      <c r="AF92" s="26"/>
      <c r="AG92">
        <f t="shared" si="5"/>
        <v>1009.0246000743416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21.208071993455142</v>
      </c>
      <c r="H93">
        <f>PPCL_Spot!T93</f>
        <v>17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532.50700615974188</v>
      </c>
      <c r="P93" s="77">
        <v>76.887010265183918</v>
      </c>
      <c r="Q93" s="77">
        <v>7.6900000000000013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287.38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1.71</v>
      </c>
      <c r="AB93" s="117">
        <f>-STOA!P93</f>
        <v>0</v>
      </c>
      <c r="AC93">
        <f t="shared" si="3"/>
        <v>9.0186000455364415</v>
      </c>
      <c r="AD93">
        <f t="shared" si="4"/>
        <v>1015.8223142199681</v>
      </c>
      <c r="AE93">
        <f>'IDT-1'!F93</f>
        <v>0</v>
      </c>
      <c r="AF93" s="26"/>
      <c r="AG93">
        <f t="shared" si="5"/>
        <v>1015.8223142199681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21.208071993455142</v>
      </c>
      <c r="H94">
        <f>PPCL_Spot!T94</f>
        <v>17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531.94210664254194</v>
      </c>
      <c r="P94" s="77">
        <v>76.88654954227249</v>
      </c>
      <c r="Q94" s="77">
        <v>7.6900000000000013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268.11999999999995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1.71</v>
      </c>
      <c r="AB94" s="117">
        <f>-STOA!P94</f>
        <v>0</v>
      </c>
      <c r="AC94">
        <f t="shared" si="3"/>
        <v>8.8441368754234624</v>
      </c>
      <c r="AD94">
        <f t="shared" si="4"/>
        <v>996.1714171499699</v>
      </c>
      <c r="AE94">
        <f>'IDT-1'!F94</f>
        <v>0</v>
      </c>
      <c r="AF94" s="26"/>
      <c r="AG94">
        <f t="shared" si="5"/>
        <v>996.1714171499699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21.208071993455142</v>
      </c>
      <c r="H95">
        <f>PPCL_Spot!T95</f>
        <v>17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529.38801536038386</v>
      </c>
      <c r="P95" s="77">
        <v>76.88654954227249</v>
      </c>
      <c r="Q95" s="77">
        <v>7.6900000000000013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239.28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1.71</v>
      </c>
      <c r="AB95" s="117">
        <f>-STOA!P95</f>
        <v>0</v>
      </c>
      <c r="AC95">
        <f t="shared" si="3"/>
        <v>9.0117752482502365</v>
      </c>
      <c r="AD95">
        <f t="shared" si="4"/>
        <v>914.609687494985</v>
      </c>
      <c r="AE95">
        <f>'IDT-1'!F95</f>
        <v>0</v>
      </c>
      <c r="AF95" s="26"/>
      <c r="AG95">
        <f t="shared" si="5"/>
        <v>914.609687494985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21.208071993455142</v>
      </c>
      <c r="H96">
        <f>PPCL_Spot!T96</f>
        <v>17</v>
      </c>
      <c r="I96">
        <f>Bawana_NG!T96</f>
        <v>67.562872941339009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519.92950425127162</v>
      </c>
      <c r="P96" s="77">
        <v>76.88654954227249</v>
      </c>
      <c r="Q96" s="77">
        <v>7.6900000000000013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224.49999999999997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1.71</v>
      </c>
      <c r="AB96" s="117">
        <f>-STOA!P96</f>
        <v>0</v>
      </c>
      <c r="AC96">
        <f t="shared" si="3"/>
        <v>8.7300483571518797</v>
      </c>
      <c r="AD96">
        <f t="shared" si="4"/>
        <v>902.96577621831022</v>
      </c>
      <c r="AE96">
        <f>'IDT-1'!F96</f>
        <v>0</v>
      </c>
      <c r="AF96" s="26"/>
      <c r="AG96">
        <f t="shared" si="5"/>
        <v>902.96577621831022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21.208071993455142</v>
      </c>
      <c r="H97">
        <f>PPCL_Spot!T97</f>
        <v>17</v>
      </c>
      <c r="I97">
        <f>Bawana_NG!T97</f>
        <v>67.779999999999987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514.14745513859179</v>
      </c>
      <c r="P97" s="77">
        <v>38.44</v>
      </c>
      <c r="Q97" s="77">
        <v>7.6900000000000013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228.64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1.71</v>
      </c>
      <c r="AB97" s="117">
        <f>-STOA!P97</f>
        <v>0</v>
      </c>
      <c r="AC97">
        <f t="shared" si="3"/>
        <v>8.4679606823264688</v>
      </c>
      <c r="AD97">
        <f t="shared" si="4"/>
        <v>853.35639229684432</v>
      </c>
      <c r="AE97">
        <f>'IDT-1'!F97</f>
        <v>0</v>
      </c>
      <c r="AF97" s="26"/>
      <c r="AG97">
        <f t="shared" si="5"/>
        <v>853.35639229684432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21.208071993455142</v>
      </c>
      <c r="H98">
        <f>PPCL_Spot!T98</f>
        <v>17</v>
      </c>
      <c r="I98">
        <f>Bawana_NG!T98</f>
        <v>69.135848066999415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501.23354747229104</v>
      </c>
      <c r="P98" s="77">
        <v>19.22</v>
      </c>
      <c r="Q98" s="77">
        <v>7.6900000000000013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228.64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</v>
      </c>
      <c r="AA98" s="117">
        <f>STOA!J98</f>
        <v>1.71</v>
      </c>
      <c r="AB98" s="117">
        <f>-STOA!P98</f>
        <v>0</v>
      </c>
      <c r="AC98">
        <f t="shared" si="3"/>
        <v>8.3569200532521322</v>
      </c>
      <c r="AD98">
        <f t="shared" si="4"/>
        <v>804.68937332661733</v>
      </c>
      <c r="AE98">
        <f>'IDT-1'!F98</f>
        <v>0</v>
      </c>
      <c r="AF98" s="26"/>
      <c r="AG98">
        <f t="shared" si="5"/>
        <v>804.68937332661733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0.35955675228087935</v>
      </c>
      <c r="F99">
        <f t="shared" si="6"/>
        <v>0</v>
      </c>
      <c r="G99">
        <f t="shared" si="6"/>
        <v>0.38851782792473455</v>
      </c>
      <c r="H99">
        <f t="shared" si="6"/>
        <v>0.41160187721509706</v>
      </c>
      <c r="I99">
        <f t="shared" si="6"/>
        <v>1.591837966583882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15.695639652294082</v>
      </c>
      <c r="P99" s="77">
        <f t="shared" si="6"/>
        <v>1.5879880815322376</v>
      </c>
      <c r="Q99" s="77">
        <f t="shared" si="6"/>
        <v>0.42404000000000053</v>
      </c>
      <c r="R99" s="80">
        <f>SUM(R3:R98)/4000</f>
        <v>0.19051371815417675</v>
      </c>
      <c r="S99" s="80">
        <f t="shared" si="6"/>
        <v>0</v>
      </c>
      <c r="T99" s="78">
        <f t="shared" si="6"/>
        <v>0.37346499999999999</v>
      </c>
      <c r="U99" s="78">
        <f t="shared" si="6"/>
        <v>8.7392774999999983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0.25564999999999999</v>
      </c>
      <c r="Z99" s="75">
        <f t="shared" si="6"/>
        <v>-2.7944749999999998</v>
      </c>
      <c r="AA99" s="117">
        <f t="shared" si="6"/>
        <v>0.37598250000000011</v>
      </c>
      <c r="AB99" s="117">
        <f t="shared" si="6"/>
        <v>0</v>
      </c>
      <c r="AC99">
        <f t="shared" si="6"/>
        <v>0.30164384748752288</v>
      </c>
      <c r="AD99">
        <f t="shared" si="6"/>
        <v>26.324299528497566</v>
      </c>
      <c r="AE99">
        <f t="shared" si="6"/>
        <v>-0.45204849999999996</v>
      </c>
      <c r="AG99">
        <f t="shared" si="6"/>
        <v>25.872251028497566</v>
      </c>
      <c r="AI99">
        <f t="shared" si="6"/>
        <v>0</v>
      </c>
      <c r="AJ99">
        <f t="shared" si="6"/>
        <v>0</v>
      </c>
      <c r="AK99">
        <f t="shared" si="6"/>
        <v>4.0847500000000002E-2</v>
      </c>
      <c r="AL99">
        <f t="shared" si="6"/>
        <v>-1.0145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18.18</v>
      </c>
      <c r="H3">
        <f>PPCL_Spot!S3</f>
        <v>27.273030336704075</v>
      </c>
      <c r="I3">
        <f>Bawana_NG!S3</f>
        <v>27.999999999999996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0.66494549018337934</v>
      </c>
      <c r="AD3">
        <f>SUM(B3:AB3,AI3:AR3)-AC3</f>
        <v>74.897042030655172</v>
      </c>
      <c r="AE3">
        <f>'IDT-1'!E3</f>
        <v>0</v>
      </c>
      <c r="AF3" s="26"/>
      <c r="AG3">
        <f>SUM(AD3:AF3)</f>
        <v>74.897042030655172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1.8909587601786184</v>
      </c>
      <c r="F4">
        <f>GT_Spot!S4</f>
        <v>0</v>
      </c>
      <c r="G4">
        <f>PPCL_NG!S4</f>
        <v>18.18</v>
      </c>
      <c r="H4">
        <f>PPCL_Spot!S4</f>
        <v>25.526996823903072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0.64766200913991889</v>
      </c>
      <c r="AD4">
        <f t="shared" ref="AD4:AD67" si="1">SUM(B4:AB4,AI4:AR4)-AC4</f>
        <v>72.950293574941767</v>
      </c>
      <c r="AE4">
        <f>'IDT-1'!E4</f>
        <v>0</v>
      </c>
      <c r="AF4" s="26"/>
      <c r="AG4">
        <f t="shared" ref="AG4:AG67" si="2">SUM(AD4:AF4)</f>
        <v>72.950293574941767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1.8909587601786184</v>
      </c>
      <c r="F5">
        <f>GT_Spot!S5</f>
        <v>0</v>
      </c>
      <c r="G5">
        <f>PPCL_NG!S5</f>
        <v>18.18</v>
      </c>
      <c r="H5">
        <f>PPCL_Spot!S5</f>
        <v>27.273030336704075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0.66302710405256771</v>
      </c>
      <c r="AD5">
        <f t="shared" si="1"/>
        <v>74.68096199283012</v>
      </c>
      <c r="AE5">
        <f>'IDT-1'!E5</f>
        <v>0</v>
      </c>
      <c r="AF5" s="26"/>
      <c r="AG5">
        <f t="shared" si="2"/>
        <v>74.68096199283012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1.8909587601786184</v>
      </c>
      <c r="F6">
        <f>GT_Spot!S6</f>
        <v>0</v>
      </c>
      <c r="G6">
        <f>PPCL_NG!S6</f>
        <v>18.18</v>
      </c>
      <c r="H6">
        <f>PPCL_Spot!S6</f>
        <v>27.273030336704075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0.66302710405256771</v>
      </c>
      <c r="AD6">
        <f t="shared" si="1"/>
        <v>74.68096199283012</v>
      </c>
      <c r="AE6">
        <f>'IDT-1'!E6</f>
        <v>0</v>
      </c>
      <c r="AF6" s="26"/>
      <c r="AG6">
        <f t="shared" si="2"/>
        <v>74.68096199283012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1.8909587601786184</v>
      </c>
      <c r="F7">
        <f>GT_Spot!S7</f>
        <v>0</v>
      </c>
      <c r="G7">
        <f>PPCL_NG!S7</f>
        <v>18.18</v>
      </c>
      <c r="H7">
        <f>PPCL_Spot!S7</f>
        <v>27.273030336704075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33.64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0.95905910405256778</v>
      </c>
      <c r="AD7">
        <f t="shared" si="1"/>
        <v>108.02492999283012</v>
      </c>
      <c r="AE7">
        <f>'IDT-1'!E7</f>
        <v>0</v>
      </c>
      <c r="AF7" s="26"/>
      <c r="AG7">
        <f t="shared" si="2"/>
        <v>108.02492999283012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1.8909587601786184</v>
      </c>
      <c r="F8">
        <f>GT_Spot!S8</f>
        <v>0</v>
      </c>
      <c r="G8">
        <f>PPCL_NG!S8</f>
        <v>18.18</v>
      </c>
      <c r="H8">
        <f>PPCL_Spot!S8</f>
        <v>27.273030336704075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0.66302710405256771</v>
      </c>
      <c r="AD8">
        <f t="shared" si="1"/>
        <v>74.68096199283012</v>
      </c>
      <c r="AE8">
        <f>'IDT-1'!E8</f>
        <v>0</v>
      </c>
      <c r="AF8" s="26"/>
      <c r="AG8">
        <f t="shared" si="2"/>
        <v>74.68096199283012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18.18</v>
      </c>
      <c r="H9">
        <f>PPCL_Spot!S9</f>
        <v>25.526996823903072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0.64958039527073064</v>
      </c>
      <c r="AD9">
        <f t="shared" si="1"/>
        <v>73.166373612766833</v>
      </c>
      <c r="AE9">
        <f>'IDT-1'!E9</f>
        <v>0</v>
      </c>
      <c r="AF9" s="26"/>
      <c r="AG9">
        <f t="shared" si="2"/>
        <v>73.166373612766833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2.1082160225236755</v>
      </c>
      <c r="F10">
        <f>GT_Spot!S10</f>
        <v>0</v>
      </c>
      <c r="G10">
        <f>PPCL_NG!S10</f>
        <v>18.18</v>
      </c>
      <c r="H10">
        <f>PPCL_Spot!S10</f>
        <v>27.273030336704075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0.66493896796120422</v>
      </c>
      <c r="AD10">
        <f t="shared" si="1"/>
        <v>74.896307391266546</v>
      </c>
      <c r="AE10">
        <f>'IDT-1'!E10</f>
        <v>0</v>
      </c>
      <c r="AF10" s="26"/>
      <c r="AG10">
        <f t="shared" si="2"/>
        <v>74.896307391266546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2.1082160225236755</v>
      </c>
      <c r="F11">
        <f>GT_Spot!S11</f>
        <v>0</v>
      </c>
      <c r="G11">
        <f>PPCL_NG!S11</f>
        <v>18.18</v>
      </c>
      <c r="H11">
        <f>PPCL_Spot!S11</f>
        <v>27.273030336704075</v>
      </c>
      <c r="I11">
        <f>Bawana_NG!S11</f>
        <v>27.999999999999996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0.66493896796120422</v>
      </c>
      <c r="AD11">
        <f t="shared" si="1"/>
        <v>74.896307391266546</v>
      </c>
      <c r="AE11">
        <f>'IDT-1'!E11</f>
        <v>0</v>
      </c>
      <c r="AF11" s="26"/>
      <c r="AG11">
        <f t="shared" si="2"/>
        <v>74.896307391266546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18.18</v>
      </c>
      <c r="H12">
        <f>PPCL_Spot!S12</f>
        <v>27.273030336704075</v>
      </c>
      <c r="I12">
        <f>Bawana_NG!S12</f>
        <v>27.999999999999996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28.84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0.91873096796120435</v>
      </c>
      <c r="AD12">
        <f t="shared" si="1"/>
        <v>103.48251539126655</v>
      </c>
      <c r="AE12">
        <f>'IDT-1'!E12</f>
        <v>0</v>
      </c>
      <c r="AF12" s="26"/>
      <c r="AG12">
        <f t="shared" si="2"/>
        <v>103.48251539126655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18.18</v>
      </c>
      <c r="H13">
        <f>PPCL_Spot!S13</f>
        <v>27.273030336704075</v>
      </c>
      <c r="I13">
        <f>Bawana_NG!S13</f>
        <v>27.999999999999996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0.66493896796120422</v>
      </c>
      <c r="AD13">
        <f t="shared" si="1"/>
        <v>74.896307391266546</v>
      </c>
      <c r="AE13">
        <f>'IDT-1'!E13</f>
        <v>0</v>
      </c>
      <c r="AF13" s="26"/>
      <c r="AG13">
        <f t="shared" si="2"/>
        <v>74.896307391266546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18.18</v>
      </c>
      <c r="H14">
        <f>PPCL_Spot!S14</f>
        <v>25.526996823903072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0.64957387304855541</v>
      </c>
      <c r="AD14">
        <f t="shared" si="1"/>
        <v>73.165638973378194</v>
      </c>
      <c r="AE14">
        <f>'IDT-1'!E14</f>
        <v>0</v>
      </c>
      <c r="AF14" s="26"/>
      <c r="AG14">
        <f t="shared" si="2"/>
        <v>73.165638973378194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18.18</v>
      </c>
      <c r="H15">
        <f>PPCL_Spot!S15</f>
        <v>27.273030336704075</v>
      </c>
      <c r="I15">
        <f>Bawana_NG!S15</f>
        <v>28.000000000000004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0.66493896796120422</v>
      </c>
      <c r="AD15">
        <f t="shared" si="1"/>
        <v>74.896307391266546</v>
      </c>
      <c r="AE15">
        <f>'IDT-1'!E15</f>
        <v>0</v>
      </c>
      <c r="AF15" s="26"/>
      <c r="AG15">
        <f t="shared" si="2"/>
        <v>74.896307391266546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18.18</v>
      </c>
      <c r="H16">
        <f>PPCL_Spot!S16</f>
        <v>27.273030336704075</v>
      </c>
      <c r="I16">
        <f>Bawana_NG!S16</f>
        <v>28.000000000000004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0.66493896796120422</v>
      </c>
      <c r="AD16">
        <f t="shared" si="1"/>
        <v>74.896307391266546</v>
      </c>
      <c r="AE16">
        <f>'IDT-1'!E16</f>
        <v>0</v>
      </c>
      <c r="AF16" s="26"/>
      <c r="AG16">
        <f t="shared" si="2"/>
        <v>74.896307391266546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18.18</v>
      </c>
      <c r="H17">
        <f>PPCL_Spot!S17</f>
        <v>27.273030336704075</v>
      </c>
      <c r="I17">
        <f>Bawana_NG!S17</f>
        <v>28.000000000000004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28.84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0.91873096796120435</v>
      </c>
      <c r="AD17">
        <f t="shared" si="1"/>
        <v>103.48251539126655</v>
      </c>
      <c r="AE17">
        <f>'IDT-1'!E17</f>
        <v>0</v>
      </c>
      <c r="AF17" s="26"/>
      <c r="AG17">
        <f t="shared" si="2"/>
        <v>103.48251539126655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18.18</v>
      </c>
      <c r="H18">
        <f>PPCL_Spot!S18</f>
        <v>27.273030336704075</v>
      </c>
      <c r="I18">
        <f>Bawana_NG!S18</f>
        <v>28.000000000000004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0.66493896796120422</v>
      </c>
      <c r="AD18">
        <f t="shared" si="1"/>
        <v>74.896307391266546</v>
      </c>
      <c r="AE18">
        <f>'IDT-1'!E18</f>
        <v>0</v>
      </c>
      <c r="AF18" s="26"/>
      <c r="AG18">
        <f t="shared" si="2"/>
        <v>74.896307391266546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18.18</v>
      </c>
      <c r="H19">
        <f>PPCL_Spot!S19</f>
        <v>27.273030336704075</v>
      </c>
      <c r="I19">
        <f>Bawana_NG!S19</f>
        <v>27.999999999999996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0.66493896796120422</v>
      </c>
      <c r="AD19">
        <f t="shared" si="1"/>
        <v>74.896307391266546</v>
      </c>
      <c r="AE19">
        <f>'IDT-1'!E19</f>
        <v>0</v>
      </c>
      <c r="AF19" s="26"/>
      <c r="AG19">
        <f t="shared" si="2"/>
        <v>74.896307391266546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18.18</v>
      </c>
      <c r="H20">
        <f>PPCL_Spot!S20</f>
        <v>25.526996823903072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0.64957387304855541</v>
      </c>
      <c r="AD20">
        <f t="shared" si="1"/>
        <v>73.165638973378194</v>
      </c>
      <c r="AE20">
        <f>'IDT-1'!E20</f>
        <v>0</v>
      </c>
      <c r="AF20" s="26"/>
      <c r="AG20">
        <f t="shared" si="2"/>
        <v>73.165638973378194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18.18</v>
      </c>
      <c r="H21">
        <f>PPCL_Spot!S21</f>
        <v>27.273030336704075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0.66494549018337934</v>
      </c>
      <c r="AD21">
        <f t="shared" si="1"/>
        <v>74.897042030655172</v>
      </c>
      <c r="AE21">
        <f>'IDT-1'!E21</f>
        <v>0</v>
      </c>
      <c r="AF21" s="26"/>
      <c r="AG21">
        <f t="shared" si="2"/>
        <v>74.897042030655172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18.18</v>
      </c>
      <c r="H22">
        <f>PPCL_Spot!S22</f>
        <v>27.273030336704075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33.64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0.96097749018337941</v>
      </c>
      <c r="AD22">
        <f t="shared" si="1"/>
        <v>108.24101003065518</v>
      </c>
      <c r="AE22">
        <f>'IDT-1'!E22</f>
        <v>0</v>
      </c>
      <c r="AF22" s="26"/>
      <c r="AG22">
        <f t="shared" si="2"/>
        <v>108.24101003065518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18.18</v>
      </c>
      <c r="H23">
        <f>PPCL_Spot!S23</f>
        <v>27.273030336704075</v>
      </c>
      <c r="I23">
        <f>Bawana_NG!S23</f>
        <v>27.781245839365241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0.66302045356979356</v>
      </c>
      <c r="AD23">
        <f t="shared" si="1"/>
        <v>74.680212906634011</v>
      </c>
      <c r="AE23">
        <f>'IDT-1'!E23</f>
        <v>0</v>
      </c>
      <c r="AF23" s="26"/>
      <c r="AG23">
        <f t="shared" si="2"/>
        <v>74.680212906634011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18.18</v>
      </c>
      <c r="H24">
        <f>PPCL_Spot!S24</f>
        <v>27.273030336704075</v>
      </c>
      <c r="I24">
        <f>Bawana_NG!S24</f>
        <v>27.781245839365241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0.66301393134761832</v>
      </c>
      <c r="AD24">
        <f t="shared" si="1"/>
        <v>74.679478267245372</v>
      </c>
      <c r="AE24">
        <f>'IDT-1'!E24</f>
        <v>0</v>
      </c>
      <c r="AF24" s="26"/>
      <c r="AG24">
        <f t="shared" si="2"/>
        <v>74.679478267245372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18.18</v>
      </c>
      <c r="H25">
        <f>PPCL_Spot!S25</f>
        <v>25.526996823903072</v>
      </c>
      <c r="I25">
        <f>Bawana_NG!S25</f>
        <v>26.248906295571015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0.63416424844958041</v>
      </c>
      <c r="AD25">
        <f t="shared" si="1"/>
        <v>71.429954893548185</v>
      </c>
      <c r="AE25">
        <f>'IDT-1'!E25</f>
        <v>0</v>
      </c>
      <c r="AF25" s="26"/>
      <c r="AG25">
        <f t="shared" si="2"/>
        <v>71.429954893548185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18.18</v>
      </c>
      <c r="H26">
        <f>PPCL_Spot!S26</f>
        <v>27.273030336704075</v>
      </c>
      <c r="I26">
        <f>Bawana_NG!S26</f>
        <v>26.25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0.64953896796120425</v>
      </c>
      <c r="AD26">
        <f t="shared" si="1"/>
        <v>73.161707391266546</v>
      </c>
      <c r="AE26">
        <f>'IDT-1'!E26</f>
        <v>0</v>
      </c>
      <c r="AF26" s="26"/>
      <c r="AG26">
        <f t="shared" si="2"/>
        <v>73.161707391266546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18.18</v>
      </c>
      <c r="H27">
        <f>PPCL_Spot!S27</f>
        <v>27.273030336704075</v>
      </c>
      <c r="I27">
        <f>Bawana_NG!S27</f>
        <v>26.25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43.25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1.0301389679612043</v>
      </c>
      <c r="AD27">
        <f t="shared" si="1"/>
        <v>116.03110739126654</v>
      </c>
      <c r="AE27">
        <f>'IDT-1'!E27</f>
        <v>0</v>
      </c>
      <c r="AF27" s="26"/>
      <c r="AG27">
        <f t="shared" si="2"/>
        <v>116.03110739126654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18.18</v>
      </c>
      <c r="H28">
        <f>PPCL_Spot!S28</f>
        <v>27.273030336704075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1.92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0.66643496796120427</v>
      </c>
      <c r="AD28">
        <f t="shared" si="1"/>
        <v>75.064811391266545</v>
      </c>
      <c r="AE28">
        <f>'IDT-1'!E28</f>
        <v>0</v>
      </c>
      <c r="AF28" s="26"/>
      <c r="AG28">
        <f t="shared" si="2"/>
        <v>75.064811391266545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18.18</v>
      </c>
      <c r="H29">
        <f>PPCL_Spot!S29</f>
        <v>27.273030336704075</v>
      </c>
      <c r="I29">
        <f>Bawana_NG!S29</f>
        <v>21.56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19.22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0.77740296796120423</v>
      </c>
      <c r="AD29">
        <f t="shared" si="1"/>
        <v>87.563843391266545</v>
      </c>
      <c r="AE29">
        <f>'IDT-1'!E29</f>
        <v>0</v>
      </c>
      <c r="AF29" s="26"/>
      <c r="AG29">
        <f t="shared" si="2"/>
        <v>87.563843391266545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18.18</v>
      </c>
      <c r="H30">
        <f>PPCL_Spot!S30</f>
        <v>25.526996823903072</v>
      </c>
      <c r="I30">
        <f>Bawana_NG!S30</f>
        <v>21.56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24.03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0.80436587304855545</v>
      </c>
      <c r="AD30">
        <f t="shared" si="1"/>
        <v>90.600846973378196</v>
      </c>
      <c r="AE30">
        <f>'IDT-1'!E30</f>
        <v>0</v>
      </c>
      <c r="AF30" s="26"/>
      <c r="AG30">
        <f t="shared" si="2"/>
        <v>90.600846973378196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18.18</v>
      </c>
      <c r="H31">
        <f>PPCL_Spot!S31</f>
        <v>27.273030336704075</v>
      </c>
      <c r="I31">
        <f>Bawana_NG!S31</f>
        <v>21.56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24.02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0.81964949018337929</v>
      </c>
      <c r="AD31">
        <f t="shared" si="1"/>
        <v>92.322338030655175</v>
      </c>
      <c r="AE31">
        <f>'IDT-1'!E31</f>
        <v>0</v>
      </c>
      <c r="AF31" s="26"/>
      <c r="AG31">
        <f t="shared" si="2"/>
        <v>92.322338030655175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18.18</v>
      </c>
      <c r="H32">
        <f>PPCL_Spot!S32</f>
        <v>27.273030336704075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67.28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1.2416094901833794</v>
      </c>
      <c r="AD32">
        <f t="shared" si="1"/>
        <v>139.85037803065518</v>
      </c>
      <c r="AE32">
        <f>'IDT-1'!E32</f>
        <v>0</v>
      </c>
      <c r="AF32" s="26"/>
      <c r="AG32">
        <f t="shared" si="2"/>
        <v>139.85037803065518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18.18</v>
      </c>
      <c r="H33">
        <f>PPCL_Spot!S33</f>
        <v>27.273030336704075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28.83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0.9032494901833793</v>
      </c>
      <c r="AD33">
        <f t="shared" si="1"/>
        <v>101.73873803065517</v>
      </c>
      <c r="AE33">
        <f>'IDT-1'!E33</f>
        <v>0</v>
      </c>
      <c r="AF33" s="26"/>
      <c r="AG33">
        <f t="shared" si="2"/>
        <v>101.73873803065517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18.18</v>
      </c>
      <c r="H34">
        <f>PPCL_Spot!S34</f>
        <v>27.273030336704075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28.84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0.90333749018337939</v>
      </c>
      <c r="AD34">
        <f t="shared" si="1"/>
        <v>101.74865003065518</v>
      </c>
      <c r="AE34">
        <f>'IDT-1'!E34</f>
        <v>0</v>
      </c>
      <c r="AF34" s="26"/>
      <c r="AG34">
        <f t="shared" si="2"/>
        <v>101.74865003065518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18.18</v>
      </c>
      <c r="H35">
        <f>PPCL_Spot!S35</f>
        <v>27.273030336704075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121.1</v>
      </c>
      <c r="AB35" s="117">
        <f>-STOA!Q35</f>
        <v>0</v>
      </c>
      <c r="AC35">
        <f t="shared" si="0"/>
        <v>1.6739534901833795</v>
      </c>
      <c r="AD35">
        <f t="shared" si="1"/>
        <v>188.54803403065517</v>
      </c>
      <c r="AE35">
        <f>'IDT-1'!E35</f>
        <v>0</v>
      </c>
      <c r="AF35" s="26"/>
      <c r="AG35">
        <f t="shared" si="2"/>
        <v>188.54803403065517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18.18</v>
      </c>
      <c r="H36">
        <f>PPCL_Spot!S36</f>
        <v>25.526996823903072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121.1</v>
      </c>
      <c r="AB36" s="117">
        <f>-STOA!Q36</f>
        <v>0</v>
      </c>
      <c r="AC36">
        <f t="shared" si="0"/>
        <v>1.6585883952707305</v>
      </c>
      <c r="AD36">
        <f t="shared" si="1"/>
        <v>186.81736561276682</v>
      </c>
      <c r="AE36">
        <f>'IDT-1'!E36</f>
        <v>0</v>
      </c>
      <c r="AF36" s="26"/>
      <c r="AG36">
        <f t="shared" si="2"/>
        <v>186.81736561276682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18.18</v>
      </c>
      <c r="H37">
        <f>PPCL_Spot!S37</f>
        <v>27.273030336704075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121.1</v>
      </c>
      <c r="AB37" s="117">
        <f>-STOA!Q37</f>
        <v>0</v>
      </c>
      <c r="AC37">
        <f t="shared" si="0"/>
        <v>1.6739534901833795</v>
      </c>
      <c r="AD37">
        <f t="shared" si="1"/>
        <v>188.54803403065517</v>
      </c>
      <c r="AE37">
        <f>'IDT-1'!E37</f>
        <v>0</v>
      </c>
      <c r="AF37" s="26"/>
      <c r="AG37">
        <f t="shared" si="2"/>
        <v>188.54803403065517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18.18</v>
      </c>
      <c r="H38">
        <f>PPCL_Spot!S38</f>
        <v>27.273030336704075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121.1</v>
      </c>
      <c r="AB38" s="117">
        <f>-STOA!Q38</f>
        <v>0</v>
      </c>
      <c r="AC38">
        <f t="shared" si="0"/>
        <v>1.6739534901833795</v>
      </c>
      <c r="AD38">
        <f t="shared" si="1"/>
        <v>188.54803403065517</v>
      </c>
      <c r="AE38">
        <f>'IDT-1'!E38</f>
        <v>0</v>
      </c>
      <c r="AF38" s="26"/>
      <c r="AG38">
        <f t="shared" si="2"/>
        <v>188.54803403065517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18.18</v>
      </c>
      <c r="H39">
        <f>PPCL_Spot!S39</f>
        <v>27.273030336704075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121.1</v>
      </c>
      <c r="AB39" s="117">
        <f>-STOA!Q39</f>
        <v>0</v>
      </c>
      <c r="AC39">
        <f t="shared" si="0"/>
        <v>1.9401530762905312</v>
      </c>
      <c r="AD39">
        <f t="shared" si="1"/>
        <v>158.26544358560398</v>
      </c>
      <c r="AE39">
        <f>'IDT-1'!E39</f>
        <v>0</v>
      </c>
      <c r="AF39" s="26"/>
      <c r="AG39">
        <f t="shared" si="2"/>
        <v>158.26544358560398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18.18</v>
      </c>
      <c r="H40">
        <f>PPCL_Spot!S40</f>
        <v>27.273030336704075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121.1</v>
      </c>
      <c r="AB40" s="117">
        <f>-STOA!Q40</f>
        <v>0</v>
      </c>
      <c r="AC40">
        <f t="shared" si="0"/>
        <v>1.7150812506246718</v>
      </c>
      <c r="AD40">
        <f t="shared" si="1"/>
        <v>193.18051541126982</v>
      </c>
      <c r="AE40">
        <f>'IDT-1'!E40</f>
        <v>0</v>
      </c>
      <c r="AF40" s="26"/>
      <c r="AG40">
        <f t="shared" si="2"/>
        <v>193.18051541126982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18.18</v>
      </c>
      <c r="H41">
        <f>PPCL_Spot!S41</f>
        <v>25.526996823903072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121.1</v>
      </c>
      <c r="AB41" s="117">
        <f>-STOA!Q41</f>
        <v>0</v>
      </c>
      <c r="AC41">
        <f t="shared" si="0"/>
        <v>1.6997161557120231</v>
      </c>
      <c r="AD41">
        <f t="shared" si="1"/>
        <v>191.4498469933815</v>
      </c>
      <c r="AE41">
        <f>'IDT-1'!E41</f>
        <v>0</v>
      </c>
      <c r="AF41" s="26"/>
      <c r="AG41">
        <f t="shared" si="2"/>
        <v>191.4498469933815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18.18</v>
      </c>
      <c r="H42">
        <f>PPCL_Spot!S42</f>
        <v>27.273030336704075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121.1</v>
      </c>
      <c r="AB42" s="117">
        <f>-STOA!Q42</f>
        <v>0</v>
      </c>
      <c r="AC42">
        <f t="shared" si="0"/>
        <v>1.7150812506246718</v>
      </c>
      <c r="AD42">
        <f t="shared" si="1"/>
        <v>193.18051541126982</v>
      </c>
      <c r="AE42">
        <f>'IDT-1'!E42</f>
        <v>0</v>
      </c>
      <c r="AF42" s="26"/>
      <c r="AG42">
        <f t="shared" si="2"/>
        <v>193.18051541126982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18.18</v>
      </c>
      <c r="H43">
        <f>PPCL_Spot!S43</f>
        <v>27.273030336704075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121.1</v>
      </c>
      <c r="AB43" s="117">
        <f>-STOA!Q43</f>
        <v>0</v>
      </c>
      <c r="AC43">
        <f t="shared" si="0"/>
        <v>1.9370344386795548</v>
      </c>
      <c r="AD43">
        <f t="shared" si="1"/>
        <v>167.95856222321495</v>
      </c>
      <c r="AE43">
        <f>'IDT-1'!E43</f>
        <v>0</v>
      </c>
      <c r="AF43" s="26"/>
      <c r="AG43">
        <f t="shared" si="2"/>
        <v>167.95856222321495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18.18</v>
      </c>
      <c r="H44">
        <f>PPCL_Spot!S44</f>
        <v>27.273030336704075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121.1</v>
      </c>
      <c r="AB44" s="117">
        <f>-STOA!Q44</f>
        <v>0</v>
      </c>
      <c r="AC44">
        <f t="shared" si="0"/>
        <v>1.6738092506246718</v>
      </c>
      <c r="AD44">
        <f t="shared" si="1"/>
        <v>188.53178741126982</v>
      </c>
      <c r="AE44">
        <f>'IDT-1'!E44</f>
        <v>0</v>
      </c>
      <c r="AF44" s="26"/>
      <c r="AG44">
        <f t="shared" si="2"/>
        <v>188.53178741126982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18.18</v>
      </c>
      <c r="H45">
        <f>PPCL_Spot!S45</f>
        <v>27.273030336704075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121.1</v>
      </c>
      <c r="AB45" s="117">
        <f>-STOA!Q45</f>
        <v>0</v>
      </c>
      <c r="AC45">
        <f t="shared" si="0"/>
        <v>1.7150812506246718</v>
      </c>
      <c r="AD45">
        <f t="shared" si="1"/>
        <v>193.18051541126982</v>
      </c>
      <c r="AE45">
        <f>'IDT-1'!E45</f>
        <v>0</v>
      </c>
      <c r="AF45" s="26"/>
      <c r="AG45">
        <f t="shared" si="2"/>
        <v>193.18051541126982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18.18</v>
      </c>
      <c r="H46">
        <f>PPCL_Spot!S46</f>
        <v>27.273030336704075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121.1</v>
      </c>
      <c r="AB46" s="117">
        <f>-STOA!Q46</f>
        <v>0</v>
      </c>
      <c r="AC46">
        <f t="shared" si="0"/>
        <v>1.7150812506246718</v>
      </c>
      <c r="AD46">
        <f t="shared" si="1"/>
        <v>193.18051541126982</v>
      </c>
      <c r="AE46">
        <f>'IDT-1'!E46</f>
        <v>0</v>
      </c>
      <c r="AF46" s="26"/>
      <c r="AG46">
        <f t="shared" si="2"/>
        <v>193.18051541126982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18.18</v>
      </c>
      <c r="H47">
        <f>PPCL_Spot!S47</f>
        <v>25.526996823903072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19.22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1.2683401557120231</v>
      </c>
      <c r="AD47">
        <f t="shared" si="1"/>
        <v>142.86122299338149</v>
      </c>
      <c r="AE47">
        <f>'IDT-1'!E47</f>
        <v>0</v>
      </c>
      <c r="AF47" s="26"/>
      <c r="AG47">
        <f t="shared" si="2"/>
        <v>142.86122299338149</v>
      </c>
      <c r="AI47" s="75">
        <f>PXIL!K47</f>
        <v>0</v>
      </c>
      <c r="AJ47" s="75">
        <f>PXIL!Q47</f>
        <v>0</v>
      </c>
      <c r="AK47" s="75">
        <f>RTM_IEX!K47</f>
        <v>52.86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18.18</v>
      </c>
      <c r="H48">
        <f>PPCL_Spot!S48</f>
        <v>27.273030336704075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72.08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1.7912012506246717</v>
      </c>
      <c r="AD48">
        <f t="shared" si="1"/>
        <v>201.75439541126985</v>
      </c>
      <c r="AE48">
        <f>'IDT-1'!E48</f>
        <v>0</v>
      </c>
      <c r="AF48" s="26"/>
      <c r="AG48">
        <f t="shared" si="2"/>
        <v>201.75439541126985</v>
      </c>
      <c r="AI48" s="75">
        <f>PXIL!K48</f>
        <v>0</v>
      </c>
      <c r="AJ48" s="75">
        <f>PXIL!Q48</f>
        <v>0</v>
      </c>
      <c r="AK48" s="75">
        <f>RTM_IEX!K48</f>
        <v>57.67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18.18</v>
      </c>
      <c r="H49">
        <f>PPCL_Spot!S49</f>
        <v>27.273030336704075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72.08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1.7912012506246717</v>
      </c>
      <c r="AD49">
        <f t="shared" si="1"/>
        <v>201.75439541126985</v>
      </c>
      <c r="AE49">
        <f>'IDT-1'!E49</f>
        <v>0</v>
      </c>
      <c r="AF49" s="26"/>
      <c r="AG49">
        <f t="shared" si="2"/>
        <v>201.75439541126985</v>
      </c>
      <c r="AI49" s="75">
        <f>PXIL!K49</f>
        <v>0</v>
      </c>
      <c r="AJ49" s="75">
        <f>PXIL!Q49</f>
        <v>0</v>
      </c>
      <c r="AK49" s="75">
        <f>RTM_IEX!K49</f>
        <v>57.67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18.18</v>
      </c>
      <c r="H50">
        <f>PPCL_Spot!S50</f>
        <v>27.273030336704075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48.06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1.6220652506246718</v>
      </c>
      <c r="AD50">
        <f t="shared" si="1"/>
        <v>182.70353141126984</v>
      </c>
      <c r="AE50">
        <f>'IDT-1'!E50</f>
        <v>0</v>
      </c>
      <c r="AF50" s="26"/>
      <c r="AG50">
        <f t="shared" si="2"/>
        <v>182.70353141126984</v>
      </c>
      <c r="AI50" s="75">
        <f>PXIL!K50</f>
        <v>0</v>
      </c>
      <c r="AJ50" s="75">
        <f>PXIL!Q50</f>
        <v>0</v>
      </c>
      <c r="AK50" s="75">
        <f>RTM_IEX!K50</f>
        <v>62.47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18.18</v>
      </c>
      <c r="H51">
        <f>PPCL_Spot!S51</f>
        <v>27.273030336704075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48.06</v>
      </c>
      <c r="Z51" s="75">
        <f>IEX!Q51</f>
        <v>0</v>
      </c>
      <c r="AA51" s="117">
        <f>STOA!K51</f>
        <v>57.67</v>
      </c>
      <c r="AB51" s="117">
        <f>-STOA!Q51</f>
        <v>0</v>
      </c>
      <c r="AC51">
        <f t="shared" si="0"/>
        <v>1.5798252506246717</v>
      </c>
      <c r="AD51">
        <f t="shared" si="1"/>
        <v>177.94577141126982</v>
      </c>
      <c r="AE51">
        <f>'IDT-1'!E51</f>
        <v>0</v>
      </c>
      <c r="AF51" s="26"/>
      <c r="AG51">
        <f t="shared" si="2"/>
        <v>177.94577141126982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18.18</v>
      </c>
      <c r="H52">
        <f>PPCL_Spot!S52</f>
        <v>27.273030336704075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14.42</v>
      </c>
      <c r="Z52" s="75">
        <f>IEX!Q52</f>
        <v>0</v>
      </c>
      <c r="AA52" s="117">
        <f>STOA!K52</f>
        <v>57.67</v>
      </c>
      <c r="AB52" s="117">
        <f>-STOA!Q52</f>
        <v>0</v>
      </c>
      <c r="AC52">
        <f t="shared" si="0"/>
        <v>1.2837932506246719</v>
      </c>
      <c r="AD52">
        <f t="shared" si="1"/>
        <v>144.60180341126983</v>
      </c>
      <c r="AE52">
        <f>'IDT-1'!E52</f>
        <v>0</v>
      </c>
      <c r="AF52" s="26"/>
      <c r="AG52">
        <f t="shared" si="2"/>
        <v>144.60180341126983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2.0923408845738942</v>
      </c>
      <c r="F53">
        <f>GT_Spot!S53</f>
        <v>0</v>
      </c>
      <c r="G53">
        <f>PPCL_NG!S53</f>
        <v>33.32697027542951</v>
      </c>
      <c r="H53">
        <f>PPCL_Spot!S53</f>
        <v>9.33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57.67</v>
      </c>
      <c r="Z53" s="75">
        <f>IEX!Q53</f>
        <v>0</v>
      </c>
      <c r="AA53" s="117">
        <f>STOA!K53</f>
        <v>57.67</v>
      </c>
      <c r="AB53" s="117">
        <f>-STOA!Q53</f>
        <v>0</v>
      </c>
      <c r="AC53">
        <f t="shared" si="0"/>
        <v>1.6397859382080302</v>
      </c>
      <c r="AD53">
        <f t="shared" si="1"/>
        <v>184.6995252217954</v>
      </c>
      <c r="AE53">
        <f>'IDT-1'!E53</f>
        <v>0</v>
      </c>
      <c r="AF53" s="26"/>
      <c r="AG53">
        <f t="shared" si="2"/>
        <v>184.6995252217954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2.0923408845738942</v>
      </c>
      <c r="F54">
        <f>GT_Spot!S54</f>
        <v>0</v>
      </c>
      <c r="G54">
        <f>PPCL_NG!S54</f>
        <v>33.32697027542951</v>
      </c>
      <c r="H54">
        <f>PPCL_Spot!S54</f>
        <v>9.33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38.44</v>
      </c>
      <c r="Z54" s="75">
        <f>IEX!Q54</f>
        <v>0</v>
      </c>
      <c r="AA54" s="117">
        <f>STOA!K54</f>
        <v>57.67</v>
      </c>
      <c r="AB54" s="117">
        <f>-STOA!Q54</f>
        <v>0</v>
      </c>
      <c r="AC54">
        <f t="shared" si="0"/>
        <v>1.4705619382080302</v>
      </c>
      <c r="AD54">
        <f t="shared" si="1"/>
        <v>165.63874922179539</v>
      </c>
      <c r="AE54">
        <f>'IDT-1'!E54</f>
        <v>0</v>
      </c>
      <c r="AF54" s="26"/>
      <c r="AG54">
        <f t="shared" si="2"/>
        <v>165.63874922179539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2.0923408845738942</v>
      </c>
      <c r="F55">
        <f>GT_Spot!S55</f>
        <v>0</v>
      </c>
      <c r="G55">
        <f>PPCL_NG!S55</f>
        <v>33.32697027542951</v>
      </c>
      <c r="H55">
        <f>PPCL_Spot!S55</f>
        <v>9.33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43.25</v>
      </c>
      <c r="Z55" s="75">
        <f>IEX!Q55</f>
        <v>0</v>
      </c>
      <c r="AA55" s="117">
        <f>STOA!K55</f>
        <v>57.67</v>
      </c>
      <c r="AB55" s="117">
        <f>-STOA!Q55</f>
        <v>0</v>
      </c>
      <c r="AC55">
        <f t="shared" si="0"/>
        <v>1.5128899382080301</v>
      </c>
      <c r="AD55">
        <f t="shared" si="1"/>
        <v>170.4064212217954</v>
      </c>
      <c r="AE55">
        <f>'IDT-1'!E55</f>
        <v>0</v>
      </c>
      <c r="AF55" s="26"/>
      <c r="AG55">
        <f t="shared" si="2"/>
        <v>170.4064212217954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2.0923408845738942</v>
      </c>
      <c r="F56">
        <f>GT_Spot!S56</f>
        <v>0</v>
      </c>
      <c r="G56">
        <f>PPCL_NG!S56</f>
        <v>33.32697027542951</v>
      </c>
      <c r="H56">
        <f>PPCL_Spot!S56</f>
        <v>9.33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43.25</v>
      </c>
      <c r="Z56" s="75">
        <f>IEX!Q56</f>
        <v>0</v>
      </c>
      <c r="AA56" s="117">
        <f>STOA!K56</f>
        <v>57.67</v>
      </c>
      <c r="AB56" s="117">
        <f>-STOA!Q56</f>
        <v>0</v>
      </c>
      <c r="AC56">
        <f t="shared" si="0"/>
        <v>1.5128899382080301</v>
      </c>
      <c r="AD56">
        <f t="shared" si="1"/>
        <v>170.4064212217954</v>
      </c>
      <c r="AE56">
        <f>'IDT-1'!E56</f>
        <v>0</v>
      </c>
      <c r="AF56" s="26"/>
      <c r="AG56">
        <f t="shared" si="2"/>
        <v>170.4064212217954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2.0923408845738942</v>
      </c>
      <c r="F57">
        <f>GT_Spot!S57</f>
        <v>0</v>
      </c>
      <c r="G57">
        <f>PPCL_NG!S57</f>
        <v>33.32697027542951</v>
      </c>
      <c r="H57">
        <f>PPCL_Spot!S57</f>
        <v>9.33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1.92</v>
      </c>
      <c r="Z57" s="75">
        <f>IEX!Q57</f>
        <v>0</v>
      </c>
      <c r="AA57" s="117">
        <f>STOA!K57</f>
        <v>57.67</v>
      </c>
      <c r="AB57" s="117">
        <f>-STOA!Q57</f>
        <v>0</v>
      </c>
      <c r="AC57">
        <f t="shared" si="0"/>
        <v>1.1491859382080301</v>
      </c>
      <c r="AD57">
        <f t="shared" si="1"/>
        <v>129.44012522179537</v>
      </c>
      <c r="AE57">
        <f>'IDT-1'!E57</f>
        <v>0</v>
      </c>
      <c r="AF57" s="26"/>
      <c r="AG57">
        <f t="shared" si="2"/>
        <v>129.44012522179537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2.0923408845738942</v>
      </c>
      <c r="F58">
        <f>GT_Spot!S58</f>
        <v>0</v>
      </c>
      <c r="G58">
        <f>PPCL_NG!S58</f>
        <v>33.32697027542951</v>
      </c>
      <c r="H58">
        <f>PPCL_Spot!S58</f>
        <v>9.33</v>
      </c>
      <c r="I58">
        <f>Bawana_NG!S58</f>
        <v>26.25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33.64</v>
      </c>
      <c r="Z58" s="75">
        <f>IEX!Q58</f>
        <v>0</v>
      </c>
      <c r="AA58" s="117">
        <f>STOA!K58</f>
        <v>57.67</v>
      </c>
      <c r="AB58" s="117">
        <f>-STOA!Q58</f>
        <v>0</v>
      </c>
      <c r="AC58">
        <f t="shared" si="0"/>
        <v>1.4283219382080301</v>
      </c>
      <c r="AD58">
        <f t="shared" si="1"/>
        <v>160.88098922179537</v>
      </c>
      <c r="AE58">
        <f>'IDT-1'!E58</f>
        <v>0</v>
      </c>
      <c r="AF58" s="26"/>
      <c r="AG58">
        <f t="shared" si="2"/>
        <v>160.88098922179537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2.0923408845738942</v>
      </c>
      <c r="F59">
        <f>GT_Spot!S59</f>
        <v>0</v>
      </c>
      <c r="G59">
        <f>PPCL_NG!S59</f>
        <v>33.32697027542951</v>
      </c>
      <c r="H59">
        <f>PPCL_Spot!S59</f>
        <v>9.33</v>
      </c>
      <c r="I59">
        <f>Bawana_NG!S59</f>
        <v>26.25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33.64</v>
      </c>
      <c r="Z59" s="75">
        <f>IEX!Q59</f>
        <v>0</v>
      </c>
      <c r="AA59" s="117">
        <f>STOA!K59</f>
        <v>57.67</v>
      </c>
      <c r="AB59" s="117">
        <f>-STOA!Q59</f>
        <v>0</v>
      </c>
      <c r="AC59">
        <f t="shared" si="0"/>
        <v>1.4283219382080301</v>
      </c>
      <c r="AD59">
        <f t="shared" si="1"/>
        <v>160.88098922179537</v>
      </c>
      <c r="AE59">
        <f>'IDT-1'!E59</f>
        <v>0</v>
      </c>
      <c r="AF59" s="26"/>
      <c r="AG59">
        <f t="shared" si="2"/>
        <v>160.88098922179537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2.0923408845738942</v>
      </c>
      <c r="F60">
        <f>GT_Spot!S60</f>
        <v>0</v>
      </c>
      <c r="G60">
        <f>PPCL_NG!S60</f>
        <v>33.32697027542951</v>
      </c>
      <c r="H60">
        <f>PPCL_Spot!S60</f>
        <v>8.1199999999999992</v>
      </c>
      <c r="I60">
        <f>Bawana_NG!S60</f>
        <v>26.25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38.44</v>
      </c>
      <c r="Z60" s="75">
        <f>IEX!Q60</f>
        <v>0</v>
      </c>
      <c r="AA60" s="117">
        <f>STOA!K60</f>
        <v>57.67</v>
      </c>
      <c r="AB60" s="117">
        <f>-STOA!Q60</f>
        <v>0</v>
      </c>
      <c r="AC60">
        <f t="shared" si="0"/>
        <v>1.4599139382080297</v>
      </c>
      <c r="AD60">
        <f t="shared" si="1"/>
        <v>164.43939722179536</v>
      </c>
      <c r="AE60">
        <f>'IDT-1'!E60</f>
        <v>0</v>
      </c>
      <c r="AF60" s="26"/>
      <c r="AG60">
        <f t="shared" si="2"/>
        <v>164.43939722179536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2.0923408845738942</v>
      </c>
      <c r="F61">
        <f>GT_Spot!S61</f>
        <v>0</v>
      </c>
      <c r="G61">
        <f>PPCL_NG!S61</f>
        <v>33.32697027542951</v>
      </c>
      <c r="H61">
        <f>PPCL_Spot!S61</f>
        <v>11.07</v>
      </c>
      <c r="I61">
        <f>Bawana_NG!S61</f>
        <v>26.25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1.92</v>
      </c>
      <c r="Z61" s="75">
        <f>IEX!Q61</f>
        <v>0</v>
      </c>
      <c r="AA61" s="117">
        <f>STOA!K61</f>
        <v>57.67</v>
      </c>
      <c r="AB61" s="117">
        <f>-STOA!Q61</f>
        <v>0</v>
      </c>
      <c r="AC61">
        <f t="shared" si="0"/>
        <v>1.16449793820803</v>
      </c>
      <c r="AD61">
        <f t="shared" si="1"/>
        <v>131.16481322179538</v>
      </c>
      <c r="AE61">
        <f>'IDT-1'!E61</f>
        <v>0</v>
      </c>
      <c r="AF61" s="26"/>
      <c r="AG61">
        <f t="shared" si="2"/>
        <v>131.16481322179538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2.0923408845738942</v>
      </c>
      <c r="F62">
        <f>GT_Spot!S62</f>
        <v>0</v>
      </c>
      <c r="G62">
        <f>PPCL_NG!S62</f>
        <v>33.32697027542951</v>
      </c>
      <c r="H62">
        <f>PPCL_Spot!S62</f>
        <v>10.26</v>
      </c>
      <c r="I62">
        <f>Bawana_NG!S62</f>
        <v>26.25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43.25</v>
      </c>
      <c r="Z62" s="75">
        <f>IEX!Q62</f>
        <v>0</v>
      </c>
      <c r="AA62" s="117">
        <f>STOA!K62</f>
        <v>57.67</v>
      </c>
      <c r="AB62" s="117">
        <f>-STOA!Q62</f>
        <v>0</v>
      </c>
      <c r="AC62">
        <f t="shared" si="0"/>
        <v>1.5210739382080303</v>
      </c>
      <c r="AD62">
        <f t="shared" si="1"/>
        <v>171.3282372217954</v>
      </c>
      <c r="AE62">
        <f>'IDT-1'!E62</f>
        <v>0</v>
      </c>
      <c r="AF62" s="26"/>
      <c r="AG62">
        <f t="shared" si="2"/>
        <v>171.3282372217954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2.0923408845738942</v>
      </c>
      <c r="F63">
        <f>GT_Spot!S63</f>
        <v>0</v>
      </c>
      <c r="G63">
        <f>PPCL_NG!S63</f>
        <v>33.32697027542951</v>
      </c>
      <c r="H63">
        <f>PPCL_Spot!S63</f>
        <v>10.26</v>
      </c>
      <c r="I63">
        <f>Bawana_NG!S63</f>
        <v>26.25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28.83</v>
      </c>
      <c r="Z63" s="75">
        <f>IEX!Q63</f>
        <v>0</v>
      </c>
      <c r="AA63" s="117">
        <f>STOA!K63</f>
        <v>57.67</v>
      </c>
      <c r="AB63" s="117">
        <f>-STOA!Q63</f>
        <v>0</v>
      </c>
      <c r="AC63">
        <f t="shared" si="0"/>
        <v>1.3941779382080302</v>
      </c>
      <c r="AD63">
        <f t="shared" si="1"/>
        <v>157.03513322179538</v>
      </c>
      <c r="AE63">
        <f>'IDT-1'!E63</f>
        <v>0</v>
      </c>
      <c r="AF63" s="26"/>
      <c r="AG63">
        <f t="shared" si="2"/>
        <v>157.03513322179538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2.0923408845738942</v>
      </c>
      <c r="F64">
        <f>GT_Spot!S64</f>
        <v>0</v>
      </c>
      <c r="G64">
        <f>PPCL_NG!S64</f>
        <v>33.32697027542951</v>
      </c>
      <c r="H64">
        <f>PPCL_Spot!S64</f>
        <v>10.26</v>
      </c>
      <c r="I64">
        <f>Bawana_NG!S64</f>
        <v>26.25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1.92</v>
      </c>
      <c r="Z64" s="75">
        <f>IEX!Q64</f>
        <v>0</v>
      </c>
      <c r="AA64" s="117">
        <f>STOA!K64</f>
        <v>57.67</v>
      </c>
      <c r="AB64" s="117">
        <f>-STOA!Q64</f>
        <v>0</v>
      </c>
      <c r="AC64">
        <f t="shared" si="0"/>
        <v>1.15736993820803</v>
      </c>
      <c r="AD64">
        <f t="shared" si="1"/>
        <v>130.36194122179538</v>
      </c>
      <c r="AE64">
        <f>'IDT-1'!E64</f>
        <v>0</v>
      </c>
      <c r="AF64" s="26"/>
      <c r="AG64">
        <f t="shared" si="2"/>
        <v>130.36194122179538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2.0923408845738942</v>
      </c>
      <c r="F65">
        <f>GT_Spot!S65</f>
        <v>0</v>
      </c>
      <c r="G65">
        <f>PPCL_NG!S65</f>
        <v>33.32697027542951</v>
      </c>
      <c r="H65">
        <f>PPCL_Spot!S65</f>
        <v>10.26</v>
      </c>
      <c r="I65">
        <f>Bawana_NG!S65</f>
        <v>26.25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28.83</v>
      </c>
      <c r="Z65" s="75">
        <f>IEX!Q65</f>
        <v>0</v>
      </c>
      <c r="AA65" s="117">
        <f>STOA!K65</f>
        <v>57.67</v>
      </c>
      <c r="AB65" s="117">
        <f>-STOA!Q65</f>
        <v>0</v>
      </c>
      <c r="AC65">
        <f t="shared" si="0"/>
        <v>1.3941779382080302</v>
      </c>
      <c r="AD65">
        <f t="shared" si="1"/>
        <v>157.03513322179538</v>
      </c>
      <c r="AE65">
        <f>'IDT-1'!E65</f>
        <v>0</v>
      </c>
      <c r="AF65" s="26"/>
      <c r="AG65">
        <f t="shared" si="2"/>
        <v>157.03513322179538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2.0923408845738942</v>
      </c>
      <c r="F66">
        <f>GT_Spot!S66</f>
        <v>0</v>
      </c>
      <c r="G66">
        <f>PPCL_NG!S66</f>
        <v>33.32697027542951</v>
      </c>
      <c r="H66">
        <f>PPCL_Spot!S66</f>
        <v>9.0399999999999991</v>
      </c>
      <c r="I66">
        <f>Bawana_NG!S66</f>
        <v>26.25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1.92</v>
      </c>
      <c r="Z66" s="75">
        <f>IEX!Q66</f>
        <v>0</v>
      </c>
      <c r="AA66" s="117">
        <f>STOA!K66</f>
        <v>57.67</v>
      </c>
      <c r="AB66" s="117">
        <f>-STOA!Q66</f>
        <v>0</v>
      </c>
      <c r="AC66">
        <f t="shared" si="0"/>
        <v>1.1466339382080302</v>
      </c>
      <c r="AD66">
        <f t="shared" si="1"/>
        <v>129.15267722179539</v>
      </c>
      <c r="AE66">
        <f>'IDT-1'!E66</f>
        <v>0</v>
      </c>
      <c r="AF66" s="26"/>
      <c r="AG66">
        <f t="shared" si="2"/>
        <v>129.15267722179539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2.0923408845738942</v>
      </c>
      <c r="F67">
        <f>GT_Spot!S67</f>
        <v>0</v>
      </c>
      <c r="G67">
        <f>PPCL_NG!S67</f>
        <v>33.32697027542951</v>
      </c>
      <c r="H67">
        <f>PPCL_Spot!S67</f>
        <v>11.07</v>
      </c>
      <c r="I67">
        <f>Bawana_NG!S67</f>
        <v>21.56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121.1</v>
      </c>
      <c r="AB67" s="117">
        <f>-STOA!Q67</f>
        <v>0</v>
      </c>
      <c r="AC67">
        <f t="shared" si="0"/>
        <v>1.8420764886519363</v>
      </c>
      <c r="AD67">
        <f t="shared" si="1"/>
        <v>167.30723467135144</v>
      </c>
      <c r="AE67">
        <f>'IDT-1'!E67</f>
        <v>0</v>
      </c>
      <c r="AF67" s="26"/>
      <c r="AG67">
        <f t="shared" si="2"/>
        <v>167.30723467135144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2.0923408845738942</v>
      </c>
      <c r="F68">
        <f>GT_Spot!S68</f>
        <v>0</v>
      </c>
      <c r="G68">
        <f>PPCL_NG!S68</f>
        <v>33.32697027542951</v>
      </c>
      <c r="H68">
        <f>PPCL_Spot!S68</f>
        <v>10.26</v>
      </c>
      <c r="I68">
        <f>Bawana_NG!S68</f>
        <v>21.56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1.8349484886519363</v>
      </c>
      <c r="AD68">
        <f t="shared" ref="AD68:AD98" si="4">SUM(B68:AB68,AI68:AR68)-AC68</f>
        <v>166.50436267135143</v>
      </c>
      <c r="AE68">
        <f>'IDT-1'!E68</f>
        <v>0</v>
      </c>
      <c r="AF68" s="26"/>
      <c r="AG68">
        <f t="shared" ref="AG68:AG98" si="5">SUM(AD68:AF68)</f>
        <v>166.50436267135143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2.0923408845738942</v>
      </c>
      <c r="F69">
        <f>GT_Spot!S69</f>
        <v>0</v>
      </c>
      <c r="G69">
        <f>PPCL_NG!S69</f>
        <v>33.32697027542951</v>
      </c>
      <c r="H69">
        <f>PPCL_Spot!S69</f>
        <v>10.26</v>
      </c>
      <c r="I69">
        <f>Bawana_NG!S69</f>
        <v>21.56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121.1</v>
      </c>
      <c r="AB69" s="117">
        <f>-STOA!Q69</f>
        <v>0</v>
      </c>
      <c r="AC69">
        <f t="shared" si="3"/>
        <v>1.8349484886519363</v>
      </c>
      <c r="AD69">
        <f t="shared" si="4"/>
        <v>166.50436267135143</v>
      </c>
      <c r="AE69">
        <f>'IDT-1'!E69</f>
        <v>0</v>
      </c>
      <c r="AF69" s="26"/>
      <c r="AG69">
        <f t="shared" si="5"/>
        <v>166.50436267135143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2.0923408845738942</v>
      </c>
      <c r="F70">
        <f>GT_Spot!S70</f>
        <v>0</v>
      </c>
      <c r="G70">
        <f>PPCL_NG!S70</f>
        <v>33.32697027542951</v>
      </c>
      <c r="H70">
        <f>PPCL_Spot!S70</f>
        <v>10.26</v>
      </c>
      <c r="I70">
        <f>Bawana_NG!S70</f>
        <v>21.56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121.1</v>
      </c>
      <c r="AB70" s="117">
        <f>-STOA!Q70</f>
        <v>0</v>
      </c>
      <c r="AC70">
        <f t="shared" si="3"/>
        <v>1.8349484886519363</v>
      </c>
      <c r="AD70">
        <f t="shared" si="4"/>
        <v>166.50436267135143</v>
      </c>
      <c r="AE70">
        <f>'IDT-1'!E70</f>
        <v>0</v>
      </c>
      <c r="AF70" s="26"/>
      <c r="AG70">
        <f t="shared" si="5"/>
        <v>166.50436267135143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33.32697027542951</v>
      </c>
      <c r="H71">
        <f>PPCL_Spot!S71</f>
        <v>10.26</v>
      </c>
      <c r="I71">
        <f>Bawana_NG!S71</f>
        <v>21.56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121.1</v>
      </c>
      <c r="AB71" s="117">
        <f>-STOA!Q71</f>
        <v>0</v>
      </c>
      <c r="AC71">
        <f t="shared" si="3"/>
        <v>1.8349504725293619</v>
      </c>
      <c r="AD71">
        <f t="shared" si="4"/>
        <v>166.50458612809058</v>
      </c>
      <c r="AE71">
        <f>'IDT-1'!E71</f>
        <v>0</v>
      </c>
      <c r="AF71" s="26"/>
      <c r="AG71">
        <f t="shared" si="5"/>
        <v>166.50458612809058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33.32697027542951</v>
      </c>
      <c r="H72">
        <f>PPCL_Spot!S72</f>
        <v>10.26</v>
      </c>
      <c r="I72">
        <f>Bawana_NG!S72</f>
        <v>21.56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121.1</v>
      </c>
      <c r="AB72" s="117">
        <f>-STOA!Q72</f>
        <v>0</v>
      </c>
      <c r="AC72">
        <f t="shared" si="3"/>
        <v>1.8349504725293619</v>
      </c>
      <c r="AD72">
        <f t="shared" si="4"/>
        <v>166.50458612809058</v>
      </c>
      <c r="AE72">
        <f>'IDT-1'!E72</f>
        <v>0</v>
      </c>
      <c r="AF72" s="26"/>
      <c r="AG72">
        <f t="shared" si="5"/>
        <v>166.50458612809058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33.32697027542951</v>
      </c>
      <c r="H73">
        <f>PPCL_Spot!S73</f>
        <v>11.477608831493438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121.1</v>
      </c>
      <c r="AB73" s="117">
        <f>-STOA!Q73</f>
        <v>0</v>
      </c>
      <c r="AC73">
        <f t="shared" si="3"/>
        <v>1.8456654302465043</v>
      </c>
      <c r="AD73">
        <f t="shared" si="4"/>
        <v>167.71148000186687</v>
      </c>
      <c r="AE73">
        <f>'IDT-1'!E73</f>
        <v>0</v>
      </c>
      <c r="AF73" s="26"/>
      <c r="AG73">
        <f t="shared" si="5"/>
        <v>167.71148000186687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33.32697027542951</v>
      </c>
      <c r="H74">
        <f>PPCL_Spot!S74</f>
        <v>9.0399999999999991</v>
      </c>
      <c r="I74">
        <f>Bawana_NG!S74</f>
        <v>21.56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121.1</v>
      </c>
      <c r="AB74" s="117">
        <f>-STOA!Q74</f>
        <v>0</v>
      </c>
      <c r="AC74">
        <f t="shared" si="3"/>
        <v>1.8242144725293621</v>
      </c>
      <c r="AD74">
        <f t="shared" si="4"/>
        <v>165.29532212809059</v>
      </c>
      <c r="AE74">
        <f>'IDT-1'!E74</f>
        <v>0</v>
      </c>
      <c r="AF74" s="26"/>
      <c r="AG74">
        <f t="shared" si="5"/>
        <v>165.29532212809059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33.32697027542951</v>
      </c>
      <c r="H75">
        <f>PPCL_Spot!S75</f>
        <v>10.26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121.1</v>
      </c>
      <c r="AB75" s="117">
        <f>-STOA!Q75</f>
        <v>0</v>
      </c>
      <c r="AC75">
        <f t="shared" si="3"/>
        <v>2.3233917258088121</v>
      </c>
      <c r="AD75">
        <f t="shared" si="4"/>
        <v>111.03253573375517</v>
      </c>
      <c r="AE75">
        <f>'IDT-1'!E75</f>
        <v>0</v>
      </c>
      <c r="AF75" s="26"/>
      <c r="AG75">
        <f t="shared" si="5"/>
        <v>111.03253573375517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-75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33.32697027542951</v>
      </c>
      <c r="H76">
        <f>PPCL_Spot!S76</f>
        <v>10.26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121.1</v>
      </c>
      <c r="AB76" s="117">
        <f>-STOA!Q76</f>
        <v>0</v>
      </c>
      <c r="AC76">
        <f t="shared" si="3"/>
        <v>1.8350947120880696</v>
      </c>
      <c r="AD76">
        <f t="shared" si="4"/>
        <v>166.52083274747591</v>
      </c>
      <c r="AE76">
        <f>'IDT-1'!E76</f>
        <v>0</v>
      </c>
      <c r="AF76" s="26"/>
      <c r="AG76">
        <f t="shared" si="5"/>
        <v>166.52083274747591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33.32697027542951</v>
      </c>
      <c r="H77">
        <f>PPCL_Spot!S77</f>
        <v>10.26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121.1</v>
      </c>
      <c r="AB77" s="117">
        <f>-STOA!Q77</f>
        <v>0</v>
      </c>
      <c r="AC77">
        <f t="shared" si="3"/>
        <v>1.8350947120880696</v>
      </c>
      <c r="AD77">
        <f t="shared" si="4"/>
        <v>166.52083274747591</v>
      </c>
      <c r="AE77">
        <f>'IDT-1'!E77</f>
        <v>0</v>
      </c>
      <c r="AF77" s="26"/>
      <c r="AG77">
        <f t="shared" si="5"/>
        <v>166.52083274747591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33.32697027542951</v>
      </c>
      <c r="H78">
        <f>PPCL_Spot!S78</f>
        <v>10.26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121.1</v>
      </c>
      <c r="AB78" s="117">
        <f>-STOA!Q78</f>
        <v>0</v>
      </c>
      <c r="AC78">
        <f t="shared" si="3"/>
        <v>1.7463134368661164</v>
      </c>
      <c r="AD78">
        <f t="shared" si="4"/>
        <v>176.60961402269788</v>
      </c>
      <c r="AE78">
        <f>'IDT-1'!E78</f>
        <v>0</v>
      </c>
      <c r="AF78" s="26"/>
      <c r="AG78">
        <f t="shared" si="5"/>
        <v>176.60961402269788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33.32697027542951</v>
      </c>
      <c r="H79">
        <f>PPCL_Spot!S79</f>
        <v>10.26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28.83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0.88682816164416312</v>
      </c>
      <c r="AD79">
        <f t="shared" si="4"/>
        <v>99.889099297919827</v>
      </c>
      <c r="AE79">
        <f>'IDT-1'!E79</f>
        <v>0</v>
      </c>
      <c r="AF79" s="26"/>
      <c r="AG79">
        <f t="shared" si="5"/>
        <v>99.889099297919827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1.6646628332462101</v>
      </c>
      <c r="F80">
        <f>GT_Spot!S80</f>
        <v>0</v>
      </c>
      <c r="G80">
        <f>PPCL_NG!S80</f>
        <v>33.32697027542951</v>
      </c>
      <c r="H80">
        <f>PPCL_Spot!S80</f>
        <v>6.87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57.67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1.1068783713563464</v>
      </c>
      <c r="AD80">
        <f t="shared" si="4"/>
        <v>124.67475473731938</v>
      </c>
      <c r="AE80">
        <f>'IDT-1'!E80</f>
        <v>0</v>
      </c>
      <c r="AF80" s="26"/>
      <c r="AG80">
        <f t="shared" si="5"/>
        <v>124.67475473731938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1.6646628332462101</v>
      </c>
      <c r="F81">
        <f>GT_Spot!S81</f>
        <v>0</v>
      </c>
      <c r="G81">
        <f>PPCL_NG!S81</f>
        <v>33.32697027542951</v>
      </c>
      <c r="H81">
        <f>PPCL_Spot!S81</f>
        <v>3.76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57.67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1.0795103713563463</v>
      </c>
      <c r="AD81">
        <f t="shared" si="4"/>
        <v>121.59212273731937</v>
      </c>
      <c r="AE81">
        <f>'IDT-1'!E81</f>
        <v>0</v>
      </c>
      <c r="AF81" s="26"/>
      <c r="AG81">
        <f t="shared" si="5"/>
        <v>121.59212273731937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1.6646628332462101</v>
      </c>
      <c r="F82">
        <f>GT_Spot!S82</f>
        <v>0</v>
      </c>
      <c r="G82">
        <f>PPCL_NG!S82</f>
        <v>33.32697027542951</v>
      </c>
      <c r="H82">
        <f>PPCL_Spot!S82</f>
        <v>5.32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57.67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1.0932383713563465</v>
      </c>
      <c r="AD82">
        <f t="shared" si="4"/>
        <v>123.13839473731937</v>
      </c>
      <c r="AE82">
        <f>'IDT-1'!E82</f>
        <v>0</v>
      </c>
      <c r="AF82" s="26"/>
      <c r="AG82">
        <f t="shared" si="5"/>
        <v>123.13839473731937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33.32697027542951</v>
      </c>
      <c r="H83">
        <f>PPCL_Spot!S83</f>
        <v>10.26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62.47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1.1828601616441632</v>
      </c>
      <c r="AD83">
        <f t="shared" si="4"/>
        <v>133.23306729791983</v>
      </c>
      <c r="AE83">
        <f>'IDT-1'!E83</f>
        <v>0</v>
      </c>
      <c r="AF83" s="26"/>
      <c r="AG83">
        <f t="shared" si="5"/>
        <v>133.23306729791983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33.32697027542951</v>
      </c>
      <c r="H84">
        <f>PPCL_Spot!S84</f>
        <v>10.26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0.76002016164416319</v>
      </c>
      <c r="AD84">
        <f t="shared" si="4"/>
        <v>85.605907297919828</v>
      </c>
      <c r="AE84">
        <f>'IDT-1'!E84</f>
        <v>0</v>
      </c>
      <c r="AF84" s="26"/>
      <c r="AG84">
        <f t="shared" si="5"/>
        <v>85.605907297919828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33.32697027542951</v>
      </c>
      <c r="H85">
        <f>PPCL_Spot!S85</f>
        <v>10.26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42.29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1.005276161644163</v>
      </c>
      <c r="AD85">
        <f t="shared" si="4"/>
        <v>113.23065129791982</v>
      </c>
      <c r="AE85">
        <f>'IDT-1'!E85</f>
        <v>0</v>
      </c>
      <c r="AF85" s="26"/>
      <c r="AG85">
        <f t="shared" si="5"/>
        <v>113.23065129791982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33.32697027542951</v>
      </c>
      <c r="H86">
        <f>PPCL_Spot!S86</f>
        <v>10.26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1.1828601616441632</v>
      </c>
      <c r="AD86">
        <f t="shared" si="4"/>
        <v>133.23306729791983</v>
      </c>
      <c r="AE86">
        <f>'IDT-1'!E86</f>
        <v>0</v>
      </c>
      <c r="AF86" s="26"/>
      <c r="AG86">
        <f t="shared" si="5"/>
        <v>133.23306729791983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33.32697027542951</v>
      </c>
      <c r="H87">
        <f>PPCL_Spot!S87</f>
        <v>11.48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43.25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1.0244601616441633</v>
      </c>
      <c r="AD87">
        <f t="shared" si="4"/>
        <v>115.39146729791985</v>
      </c>
      <c r="AE87">
        <f>'IDT-1'!E87</f>
        <v>0</v>
      </c>
      <c r="AF87" s="26"/>
      <c r="AG87">
        <f t="shared" si="5"/>
        <v>115.39146729791985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33.32697027542951</v>
      </c>
      <c r="H88">
        <f>PPCL_Spot!S88</f>
        <v>9.0399999999999991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43.25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1.0029881616441632</v>
      </c>
      <c r="AD88">
        <f t="shared" si="4"/>
        <v>112.97293929791982</v>
      </c>
      <c r="AE88">
        <f>'IDT-1'!E88</f>
        <v>0</v>
      </c>
      <c r="AF88" s="26"/>
      <c r="AG88">
        <f t="shared" si="5"/>
        <v>112.97293929791982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33.32697027542951</v>
      </c>
      <c r="H89">
        <f>PPCL_Spot!S89</f>
        <v>10.26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4.8099999999999996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0.67545216164416322</v>
      </c>
      <c r="AD89">
        <f t="shared" si="4"/>
        <v>76.080475297919833</v>
      </c>
      <c r="AE89">
        <f>'IDT-1'!E89</f>
        <v>0</v>
      </c>
      <c r="AF89" s="26"/>
      <c r="AG89">
        <f t="shared" si="5"/>
        <v>76.080475297919833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33.32697027542951</v>
      </c>
      <c r="H90">
        <f>PPCL_Spot!S90</f>
        <v>10.26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48.06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1.0560521616441632</v>
      </c>
      <c r="AD90">
        <f t="shared" si="4"/>
        <v>118.94987529791983</v>
      </c>
      <c r="AE90">
        <f>'IDT-1'!E90</f>
        <v>0</v>
      </c>
      <c r="AF90" s="26"/>
      <c r="AG90">
        <f t="shared" si="5"/>
        <v>118.94987529791983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33.32697027542951</v>
      </c>
      <c r="H91">
        <f>PPCL_Spot!S91</f>
        <v>10.26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38.44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0.9713961616441632</v>
      </c>
      <c r="AD91">
        <f t="shared" si="4"/>
        <v>109.41453129791982</v>
      </c>
      <c r="AE91">
        <f>'IDT-1'!E91</f>
        <v>0</v>
      </c>
      <c r="AF91" s="26"/>
      <c r="AG91">
        <f t="shared" si="5"/>
        <v>109.41453129791982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33.32697027542951</v>
      </c>
      <c r="H92">
        <f>PPCL_Spot!S92</f>
        <v>10.26</v>
      </c>
      <c r="I92">
        <f>Bawana_NG!S92</f>
        <v>26.25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28.83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0.88682816164416312</v>
      </c>
      <c r="AD92">
        <f t="shared" si="4"/>
        <v>99.889099297919827</v>
      </c>
      <c r="AE92">
        <f>'IDT-1'!E92</f>
        <v>0</v>
      </c>
      <c r="AF92" s="26"/>
      <c r="AG92">
        <f t="shared" si="5"/>
        <v>99.889099297919827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33.32697027542951</v>
      </c>
      <c r="H93">
        <f>PPCL_Spot!S93</f>
        <v>10.26</v>
      </c>
      <c r="I93">
        <f>Bawana_NG!S93</f>
        <v>26.25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43.25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1.0137241616441632</v>
      </c>
      <c r="AD93">
        <f t="shared" si="4"/>
        <v>114.18220329791983</v>
      </c>
      <c r="AE93">
        <f>'IDT-1'!E93</f>
        <v>0</v>
      </c>
      <c r="AF93" s="26"/>
      <c r="AG93">
        <f t="shared" si="5"/>
        <v>114.18220329791983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33.32697027542951</v>
      </c>
      <c r="H94">
        <f>PPCL_Spot!S94</f>
        <v>11.48</v>
      </c>
      <c r="I94">
        <f>Bawana_NG!S94</f>
        <v>26.25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0.66075616164416329</v>
      </c>
      <c r="AD94">
        <f t="shared" si="4"/>
        <v>74.425171297919846</v>
      </c>
      <c r="AE94">
        <f>'IDT-1'!E94</f>
        <v>0</v>
      </c>
      <c r="AF94" s="26"/>
      <c r="AG94">
        <f t="shared" si="5"/>
        <v>74.425171297919846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33.32697027542951</v>
      </c>
      <c r="H95">
        <f>PPCL_Spot!S95</f>
        <v>9.0399999999999991</v>
      </c>
      <c r="I95">
        <f>Bawana_NG!S95</f>
        <v>26.25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33.64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0.91842016164416318</v>
      </c>
      <c r="AD95">
        <f t="shared" si="4"/>
        <v>103.44750729791983</v>
      </c>
      <c r="AE95">
        <f>'IDT-1'!E95</f>
        <v>0</v>
      </c>
      <c r="AF95" s="26"/>
      <c r="AG95">
        <f t="shared" si="5"/>
        <v>103.44750729791983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33.32697027542951</v>
      </c>
      <c r="H96">
        <f>PPCL_Spot!S96</f>
        <v>10.26</v>
      </c>
      <c r="I96">
        <f>Bawana_NG!S96</f>
        <v>27.18120444206847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4.8099999999999996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0.68364676073436581</v>
      </c>
      <c r="AD96">
        <f t="shared" si="4"/>
        <v>77.003485140898107</v>
      </c>
      <c r="AE96">
        <f>'IDT-1'!E96</f>
        <v>0</v>
      </c>
      <c r="AF96" s="26"/>
      <c r="AG96">
        <f t="shared" si="5"/>
        <v>77.003485140898107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33.32697027542951</v>
      </c>
      <c r="H97">
        <f>PPCL_Spot!S97</f>
        <v>10.26</v>
      </c>
      <c r="I97">
        <f>Bawana_NG!S97</f>
        <v>27.269999999999992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1.92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0.65899616164416308</v>
      </c>
      <c r="AD97">
        <f t="shared" si="4"/>
        <v>74.226931297919819</v>
      </c>
      <c r="AE97">
        <f>'IDT-1'!E97</f>
        <v>0</v>
      </c>
      <c r="AF97" s="26"/>
      <c r="AG97">
        <f t="shared" si="5"/>
        <v>74.226931297919819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33.32697027542951</v>
      </c>
      <c r="H98">
        <f>PPCL_Spot!S98</f>
        <v>10.26</v>
      </c>
      <c r="I98">
        <f>Bawana_NG!S98</f>
        <v>27.812352592843247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0.66376886446118377</v>
      </c>
      <c r="AD98">
        <f t="shared" si="4"/>
        <v>74.764511187946056</v>
      </c>
      <c r="AE98">
        <f>'IDT-1'!E98</f>
        <v>0</v>
      </c>
      <c r="AF98" s="26"/>
      <c r="AG98">
        <f t="shared" si="5"/>
        <v>74.764511187946056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4.9857386185597083E-2</v>
      </c>
      <c r="F99">
        <f t="shared" si="6"/>
        <v>0</v>
      </c>
      <c r="G99">
        <f t="shared" si="6"/>
        <v>0.6105101581674387</v>
      </c>
      <c r="H99">
        <f t="shared" si="6"/>
        <v>0.44920370601287191</v>
      </c>
      <c r="I99">
        <f t="shared" si="6"/>
        <v>0.615771238752303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0.42769500000000005</v>
      </c>
      <c r="Z99" s="75">
        <f t="shared" si="6"/>
        <v>0</v>
      </c>
      <c r="AA99" s="117">
        <f t="shared" si="6"/>
        <v>0.95728000000000002</v>
      </c>
      <c r="AB99" s="117">
        <f t="shared" si="6"/>
        <v>0</v>
      </c>
      <c r="AC99">
        <f t="shared" si="6"/>
        <v>2.863290874362686E-2</v>
      </c>
      <c r="AD99">
        <f t="shared" si="6"/>
        <v>3.0543520803745863</v>
      </c>
      <c r="AE99">
        <f t="shared" si="6"/>
        <v>0</v>
      </c>
      <c r="AG99">
        <f t="shared" si="6"/>
        <v>3.0543520803745863</v>
      </c>
      <c r="AI99">
        <f t="shared" si="6"/>
        <v>0</v>
      </c>
      <c r="AJ99">
        <f t="shared" si="6"/>
        <v>0</v>
      </c>
      <c r="AK99">
        <f t="shared" si="6"/>
        <v>5.7667499999999997E-2</v>
      </c>
      <c r="AL99">
        <f t="shared" si="6"/>
        <v>-8.5000000000000006E-2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3.64</v>
      </c>
      <c r="H3">
        <f>PPCL_Spot!R3</f>
        <v>5.4506056228469824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0.23276532948105344</v>
      </c>
      <c r="AD3">
        <f>SUM(B3:AB3,AI3:AR3)-AC3</f>
        <v>26.217840293365928</v>
      </c>
      <c r="AE3">
        <f>'IDT-1'!D3</f>
        <v>0</v>
      </c>
      <c r="AF3" s="26"/>
      <c r="AG3">
        <f>SUM(AD3:AF3)</f>
        <v>26.217840293365928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3.64</v>
      </c>
      <c r="H4">
        <f>PPCL_Spot!R4</f>
        <v>5.1093988942477369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0.22976271026938008</v>
      </c>
      <c r="AD4">
        <f t="shared" ref="AD4:AD67" si="1">SUM(B4:AB4,AI4:AR4)-AC4</f>
        <v>25.879636183978356</v>
      </c>
      <c r="AE4">
        <f>'IDT-1'!D4</f>
        <v>0</v>
      </c>
      <c r="AF4" s="26"/>
      <c r="AG4">
        <f t="shared" ref="AG4:AG67" si="2">SUM(AD4:AF4)</f>
        <v>25.879636183978356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3.64</v>
      </c>
      <c r="H5">
        <f>PPCL_Spot!R5</f>
        <v>5.4506056228469824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0.22431732948105343</v>
      </c>
      <c r="AD5">
        <f t="shared" si="1"/>
        <v>25.266288293365928</v>
      </c>
      <c r="AE5">
        <f>'IDT-1'!D5</f>
        <v>0</v>
      </c>
      <c r="AF5" s="26"/>
      <c r="AG5">
        <f t="shared" si="2"/>
        <v>25.266288293365928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3.64</v>
      </c>
      <c r="H6">
        <f>PPCL_Spot!R6</f>
        <v>5.4506056228469824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0.22431732948105343</v>
      </c>
      <c r="AD6">
        <f t="shared" si="1"/>
        <v>25.266288293365928</v>
      </c>
      <c r="AE6">
        <f>'IDT-1'!D6</f>
        <v>0</v>
      </c>
      <c r="AF6" s="26"/>
      <c r="AG6">
        <f t="shared" si="2"/>
        <v>25.266288293365928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3.64</v>
      </c>
      <c r="H7">
        <f>PPCL_Spot!R7</f>
        <v>5.4506056228469824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0.25810932948105347</v>
      </c>
      <c r="AD7">
        <f t="shared" si="1"/>
        <v>29.072496293365926</v>
      </c>
      <c r="AE7">
        <f>'IDT-1'!D7</f>
        <v>0</v>
      </c>
      <c r="AF7" s="26"/>
      <c r="AG7">
        <f t="shared" si="2"/>
        <v>29.072496293365926</v>
      </c>
      <c r="AI7" s="75">
        <f>PXIL!L7</f>
        <v>0</v>
      </c>
      <c r="AJ7" s="75">
        <f>PXIL!R7</f>
        <v>0</v>
      </c>
      <c r="AK7" s="75">
        <f>RTM_IEX!L7</f>
        <v>9.61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3.64</v>
      </c>
      <c r="H8">
        <f>PPCL_Spot!R8</f>
        <v>5.4506056228469824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0.19043732948105344</v>
      </c>
      <c r="AD8">
        <f t="shared" si="1"/>
        <v>21.45016829336593</v>
      </c>
      <c r="AE8">
        <f>'IDT-1'!D8</f>
        <v>0</v>
      </c>
      <c r="AF8" s="26"/>
      <c r="AG8">
        <f t="shared" si="2"/>
        <v>21.45016829336593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3.64</v>
      </c>
      <c r="H9">
        <f>PPCL_Spot!R9</f>
        <v>5.1093988942477369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0.2043307102693801</v>
      </c>
      <c r="AD9">
        <f t="shared" si="1"/>
        <v>23.015068183978354</v>
      </c>
      <c r="AE9">
        <f>'IDT-1'!D9</f>
        <v>0</v>
      </c>
      <c r="AF9" s="26"/>
      <c r="AG9">
        <f t="shared" si="2"/>
        <v>23.015068183978354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3.64</v>
      </c>
      <c r="H10">
        <f>PPCL_Spot!R10</f>
        <v>5.4506056228469824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0.20733332948105343</v>
      </c>
      <c r="AD10">
        <f t="shared" si="1"/>
        <v>23.353272293365929</v>
      </c>
      <c r="AE10">
        <f>'IDT-1'!D10</f>
        <v>0</v>
      </c>
      <c r="AF10" s="26"/>
      <c r="AG10">
        <f t="shared" si="2"/>
        <v>23.353272293365929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3.64</v>
      </c>
      <c r="H11">
        <f>PPCL_Spot!R11</f>
        <v>5.4506056228469824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0.20733332948105343</v>
      </c>
      <c r="AD11">
        <f t="shared" si="1"/>
        <v>23.353272293365929</v>
      </c>
      <c r="AE11">
        <f>'IDT-1'!D11</f>
        <v>0</v>
      </c>
      <c r="AF11" s="26"/>
      <c r="AG11">
        <f t="shared" si="2"/>
        <v>23.353272293365929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3.64</v>
      </c>
      <c r="H12">
        <f>PPCL_Spot!R12</f>
        <v>5.4506056228469824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0.20733332948105343</v>
      </c>
      <c r="AD12">
        <f t="shared" si="1"/>
        <v>23.353272293365929</v>
      </c>
      <c r="AE12">
        <f>'IDT-1'!D12</f>
        <v>0</v>
      </c>
      <c r="AF12" s="26"/>
      <c r="AG12">
        <f t="shared" si="2"/>
        <v>23.353272293365929</v>
      </c>
      <c r="AI12" s="75">
        <f>PXIL!L12</f>
        <v>0</v>
      </c>
      <c r="AJ12" s="75">
        <f>PXIL!R12</f>
        <v>0</v>
      </c>
      <c r="AK12" s="75">
        <f>RTM_IEX!L12</f>
        <v>3.84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3.64</v>
      </c>
      <c r="H13">
        <f>PPCL_Spot!R13</f>
        <v>5.4506056228469824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0.24966132948105346</v>
      </c>
      <c r="AD13">
        <f t="shared" si="1"/>
        <v>28.120944293365927</v>
      </c>
      <c r="AE13">
        <f>'IDT-1'!D13</f>
        <v>0</v>
      </c>
      <c r="AF13" s="26"/>
      <c r="AG13">
        <f t="shared" si="2"/>
        <v>28.120944293365927</v>
      </c>
      <c r="AI13" s="75">
        <f>PXIL!L13</f>
        <v>0</v>
      </c>
      <c r="AJ13" s="75">
        <f>PXIL!R13</f>
        <v>0</v>
      </c>
      <c r="AK13" s="75">
        <f>RTM_IEX!L13</f>
        <v>8.65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3.64</v>
      </c>
      <c r="H14">
        <f>PPCL_Spot!R14</f>
        <v>5.1093988942477369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0.17898671026938009</v>
      </c>
      <c r="AD14">
        <f t="shared" si="1"/>
        <v>20.160412183978355</v>
      </c>
      <c r="AE14">
        <f>'IDT-1'!D14</f>
        <v>0</v>
      </c>
      <c r="AF14" s="26"/>
      <c r="AG14">
        <f t="shared" si="2"/>
        <v>20.160412183978355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3.64</v>
      </c>
      <c r="H15">
        <f>PPCL_Spot!R15</f>
        <v>5.4506056228469824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0.19888532948105345</v>
      </c>
      <c r="AD15">
        <f t="shared" si="1"/>
        <v>22.401720293365926</v>
      </c>
      <c r="AE15">
        <f>'IDT-1'!D15</f>
        <v>0</v>
      </c>
      <c r="AF15" s="26"/>
      <c r="AG15">
        <f t="shared" si="2"/>
        <v>22.401720293365926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3.64</v>
      </c>
      <c r="H16">
        <f>PPCL_Spot!R16</f>
        <v>5.4506056228469824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0.19888532948105345</v>
      </c>
      <c r="AD16">
        <f t="shared" si="1"/>
        <v>22.401720293365926</v>
      </c>
      <c r="AE16">
        <f>'IDT-1'!D16</f>
        <v>0</v>
      </c>
      <c r="AF16" s="26"/>
      <c r="AG16">
        <f t="shared" si="2"/>
        <v>22.401720293365926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3.64</v>
      </c>
      <c r="H17">
        <f>PPCL_Spot!R17</f>
        <v>5.4506056228469824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0.20733332948105343</v>
      </c>
      <c r="AD17">
        <f t="shared" si="1"/>
        <v>23.353272293365929</v>
      </c>
      <c r="AE17">
        <f>'IDT-1'!D17</f>
        <v>0</v>
      </c>
      <c r="AF17" s="26"/>
      <c r="AG17">
        <f t="shared" si="2"/>
        <v>23.353272293365929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3.64</v>
      </c>
      <c r="H18">
        <f>PPCL_Spot!R18</f>
        <v>5.4506056228469824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0.20733332948105343</v>
      </c>
      <c r="AD18">
        <f t="shared" si="1"/>
        <v>23.353272293365929</v>
      </c>
      <c r="AE18">
        <f>'IDT-1'!D18</f>
        <v>0</v>
      </c>
      <c r="AF18" s="26"/>
      <c r="AG18">
        <f t="shared" si="2"/>
        <v>23.353272293365929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3.64</v>
      </c>
      <c r="H19">
        <f>PPCL_Spot!R19</f>
        <v>5.4506056228469824</v>
      </c>
      <c r="I19">
        <f>Bawana_NG!R19</f>
        <v>14.819999999999999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0.26118932948105344</v>
      </c>
      <c r="AD19">
        <f t="shared" si="1"/>
        <v>29.419416293365927</v>
      </c>
      <c r="AE19">
        <f>'IDT-1'!D19</f>
        <v>0</v>
      </c>
      <c r="AF19" s="26"/>
      <c r="AG19">
        <f t="shared" si="2"/>
        <v>29.419416293365927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3.64</v>
      </c>
      <c r="H20">
        <f>PPCL_Spot!R20</f>
        <v>5.1093988942477369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0.19693871026938009</v>
      </c>
      <c r="AD20">
        <f t="shared" si="1"/>
        <v>22.182460183978357</v>
      </c>
      <c r="AE20">
        <f>'IDT-1'!D20</f>
        <v>0</v>
      </c>
      <c r="AF20" s="26"/>
      <c r="AG20">
        <f t="shared" si="2"/>
        <v>22.182460183978357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3.64</v>
      </c>
      <c r="H21">
        <f>PPCL_Spot!R21</f>
        <v>5.4506056228469824</v>
      </c>
      <c r="I21">
        <f>Bawana_NG!R21</f>
        <v>11.82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0.22634132948105345</v>
      </c>
      <c r="AD21">
        <f t="shared" si="1"/>
        <v>25.49426429336593</v>
      </c>
      <c r="AE21">
        <f>'IDT-1'!D21</f>
        <v>0</v>
      </c>
      <c r="AF21" s="26"/>
      <c r="AG21">
        <f t="shared" si="2"/>
        <v>25.49426429336593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3.64</v>
      </c>
      <c r="H22">
        <f>PPCL_Spot!R22</f>
        <v>5.4506056228469824</v>
      </c>
      <c r="I22">
        <f>Bawana_NG!R22</f>
        <v>11.82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0.22634132948105345</v>
      </c>
      <c r="AD22">
        <f t="shared" si="1"/>
        <v>25.49426429336593</v>
      </c>
      <c r="AE22">
        <f>'IDT-1'!D22</f>
        <v>0</v>
      </c>
      <c r="AF22" s="26"/>
      <c r="AG22">
        <f t="shared" si="2"/>
        <v>25.49426429336593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3.64</v>
      </c>
      <c r="H23">
        <f>PPCL_Spot!R23</f>
        <v>5.4506056228469824</v>
      </c>
      <c r="I23">
        <f>Bawana_NG!R23</f>
        <v>14.71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0.25177332948105346</v>
      </c>
      <c r="AD23">
        <f t="shared" si="1"/>
        <v>28.358832293365928</v>
      </c>
      <c r="AE23">
        <f>'IDT-1'!D23</f>
        <v>0</v>
      </c>
      <c r="AF23" s="26"/>
      <c r="AG23">
        <f t="shared" si="2"/>
        <v>28.358832293365928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3.64</v>
      </c>
      <c r="H24">
        <f>PPCL_Spot!R24</f>
        <v>5.4506056228469824</v>
      </c>
      <c r="I24">
        <f>Bawana_NG!R24</f>
        <v>14.71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0.25177332948105346</v>
      </c>
      <c r="AD24">
        <f t="shared" si="1"/>
        <v>28.358832293365928</v>
      </c>
      <c r="AE24">
        <f>'IDT-1'!D24</f>
        <v>0</v>
      </c>
      <c r="AF24" s="26"/>
      <c r="AG24">
        <f t="shared" si="2"/>
        <v>28.358832293365928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3.64</v>
      </c>
      <c r="H25">
        <f>PPCL_Spot!R25</f>
        <v>5.1093988942477369</v>
      </c>
      <c r="I25">
        <f>Bawana_NG!R25</f>
        <v>9.8295904337319264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0.31573510608622102</v>
      </c>
      <c r="AD25">
        <f t="shared" si="1"/>
        <v>35.563254221893438</v>
      </c>
      <c r="AE25">
        <f>'IDT-1'!D25</f>
        <v>0</v>
      </c>
      <c r="AF25" s="26"/>
      <c r="AG25">
        <f t="shared" si="2"/>
        <v>35.563254221893438</v>
      </c>
      <c r="AI25" s="75">
        <f>PXIL!L25</f>
        <v>0</v>
      </c>
      <c r="AJ25" s="75">
        <f>PXIL!R25</f>
        <v>0</v>
      </c>
      <c r="AK25" s="75">
        <f>RTM_IEX!L25</f>
        <v>12.49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3.64</v>
      </c>
      <c r="H26">
        <f>PPCL_Spot!R26</f>
        <v>5.4506056228469824</v>
      </c>
      <c r="I26">
        <f>Bawana_NG!R26</f>
        <v>8.31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0.26312532948105344</v>
      </c>
      <c r="AD26">
        <f t="shared" si="1"/>
        <v>29.637480293365929</v>
      </c>
      <c r="AE26">
        <f>'IDT-1'!D26</f>
        <v>0</v>
      </c>
      <c r="AF26" s="26"/>
      <c r="AG26">
        <f t="shared" si="2"/>
        <v>29.637480293365929</v>
      </c>
      <c r="AI26" s="75">
        <f>PXIL!L26</f>
        <v>0</v>
      </c>
      <c r="AJ26" s="75">
        <f>PXIL!R26</f>
        <v>0</v>
      </c>
      <c r="AK26" s="75">
        <f>RTM_IEX!L26</f>
        <v>7.69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3.64</v>
      </c>
      <c r="H27">
        <f>PPCL_Spot!R27</f>
        <v>5.4506056228469824</v>
      </c>
      <c r="I27">
        <f>Bawana_NG!R27</f>
        <v>8.31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0.28002132948105346</v>
      </c>
      <c r="AD27">
        <f t="shared" si="1"/>
        <v>31.540584293365932</v>
      </c>
      <c r="AE27">
        <f>'IDT-1'!D27</f>
        <v>0</v>
      </c>
      <c r="AF27" s="26"/>
      <c r="AG27">
        <f t="shared" si="2"/>
        <v>31.540584293365932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3.64</v>
      </c>
      <c r="H28">
        <f>PPCL_Spot!R28</f>
        <v>5.4506056228469824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0.28002132948105346</v>
      </c>
      <c r="AD28">
        <f t="shared" si="1"/>
        <v>31.540584293365932</v>
      </c>
      <c r="AE28">
        <f>'IDT-1'!D28</f>
        <v>0</v>
      </c>
      <c r="AF28" s="26"/>
      <c r="AG28">
        <f t="shared" si="2"/>
        <v>31.540584293365932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3.64</v>
      </c>
      <c r="H29">
        <f>PPCL_Spot!R29</f>
        <v>5.4506056228469824</v>
      </c>
      <c r="I29">
        <f>Bawana_NG!R29</f>
        <v>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0.32129332948105344</v>
      </c>
      <c r="AD29">
        <f t="shared" si="1"/>
        <v>36.18931229336593</v>
      </c>
      <c r="AE29">
        <f>'IDT-1'!D29</f>
        <v>0</v>
      </c>
      <c r="AF29" s="26"/>
      <c r="AG29">
        <f t="shared" si="2"/>
        <v>36.18931229336593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3.64</v>
      </c>
      <c r="H30">
        <f>PPCL_Spot!R30</f>
        <v>5.1093988942477369</v>
      </c>
      <c r="I30">
        <f>Bawana_NG!R30</f>
        <v>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0.31829071026938011</v>
      </c>
      <c r="AD30">
        <f t="shared" si="1"/>
        <v>35.851108183978354</v>
      </c>
      <c r="AE30">
        <f>'IDT-1'!D30</f>
        <v>0</v>
      </c>
      <c r="AF30" s="26"/>
      <c r="AG30">
        <f t="shared" si="2"/>
        <v>35.851108183978354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3.64</v>
      </c>
      <c r="H31">
        <f>PPCL_Spot!R31</f>
        <v>5.4506056228469824</v>
      </c>
      <c r="I31">
        <f>Bawana_NG!R31</f>
        <v>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0.43974132948105343</v>
      </c>
      <c r="AD31">
        <f t="shared" si="1"/>
        <v>49.53086429336593</v>
      </c>
      <c r="AE31">
        <f>'IDT-1'!D31</f>
        <v>0</v>
      </c>
      <c r="AF31" s="26"/>
      <c r="AG31">
        <f t="shared" si="2"/>
        <v>49.53086429336593</v>
      </c>
      <c r="AI31" s="75">
        <f>PXIL!L31</f>
        <v>0</v>
      </c>
      <c r="AJ31" s="75">
        <f>PXIL!R31</f>
        <v>0</v>
      </c>
      <c r="AK31" s="75">
        <f>RTM_IEX!L31</f>
        <v>13.46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3.64</v>
      </c>
      <c r="H32">
        <f>PPCL_Spot!R32</f>
        <v>5.4506056228469824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0.38993332948105347</v>
      </c>
      <c r="AD32">
        <f t="shared" si="1"/>
        <v>43.920672293365932</v>
      </c>
      <c r="AE32">
        <f>'IDT-1'!D32</f>
        <v>0</v>
      </c>
      <c r="AF32" s="26"/>
      <c r="AG32">
        <f t="shared" si="2"/>
        <v>43.920672293365932</v>
      </c>
      <c r="AI32" s="75">
        <f>PXIL!L32</f>
        <v>0</v>
      </c>
      <c r="AJ32" s="75">
        <f>PXIL!R32</f>
        <v>0</v>
      </c>
      <c r="AK32" s="75">
        <f>RTM_IEX!L32</f>
        <v>12.49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</v>
      </c>
      <c r="H33">
        <f>PPCL_Spot!R33</f>
        <v>5.4506056228469824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0.28002132948105346</v>
      </c>
      <c r="AD33">
        <f t="shared" si="1"/>
        <v>31.540584293365932</v>
      </c>
      <c r="AE33">
        <f>'IDT-1'!D33</f>
        <v>0</v>
      </c>
      <c r="AF33" s="26"/>
      <c r="AG33">
        <f t="shared" si="2"/>
        <v>31.540584293365932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3.64</v>
      </c>
      <c r="H34">
        <f>PPCL_Spot!R34</f>
        <v>5.4506056228469824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0.28002132948105346</v>
      </c>
      <c r="AD34">
        <f t="shared" si="1"/>
        <v>31.540584293365932</v>
      </c>
      <c r="AE34">
        <f>'IDT-1'!D34</f>
        <v>0</v>
      </c>
      <c r="AF34" s="26"/>
      <c r="AG34">
        <f t="shared" si="2"/>
        <v>31.540584293365932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3.64</v>
      </c>
      <c r="H35">
        <f>PPCL_Spot!R35</f>
        <v>5.4506056228469824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0.32129332948105344</v>
      </c>
      <c r="AD35">
        <f t="shared" si="1"/>
        <v>36.18931229336593</v>
      </c>
      <c r="AE35">
        <f>'IDT-1'!D35</f>
        <v>0</v>
      </c>
      <c r="AF35" s="26"/>
      <c r="AG35">
        <f t="shared" si="2"/>
        <v>36.18931229336593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3.64</v>
      </c>
      <c r="H36">
        <f>PPCL_Spot!R36</f>
        <v>5.1093988942477369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0.31829071026938011</v>
      </c>
      <c r="AD36">
        <f t="shared" si="1"/>
        <v>35.851108183978354</v>
      </c>
      <c r="AE36">
        <f>'IDT-1'!D36</f>
        <v>0</v>
      </c>
      <c r="AF36" s="26"/>
      <c r="AG36">
        <f t="shared" si="2"/>
        <v>35.851108183978354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3.64</v>
      </c>
      <c r="H37">
        <f>PPCL_Spot!R37</f>
        <v>5.4506056228469824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0.49042932948105344</v>
      </c>
      <c r="AD37">
        <f t="shared" si="1"/>
        <v>55.240176293365927</v>
      </c>
      <c r="AE37">
        <f>'IDT-1'!D37</f>
        <v>0</v>
      </c>
      <c r="AF37" s="26"/>
      <c r="AG37">
        <f t="shared" si="2"/>
        <v>55.240176293365927</v>
      </c>
      <c r="AI37" s="75">
        <f>PXIL!L37</f>
        <v>0</v>
      </c>
      <c r="AJ37" s="75">
        <f>PXIL!R37</f>
        <v>0</v>
      </c>
      <c r="AK37" s="75">
        <f>RTM_IEX!L37</f>
        <v>19.22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3.64</v>
      </c>
      <c r="H38">
        <f>PPCL_Spot!R38</f>
        <v>5.4506056228469824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0.32129332948105344</v>
      </c>
      <c r="AD38">
        <f t="shared" si="1"/>
        <v>36.18931229336593</v>
      </c>
      <c r="AE38">
        <f>'IDT-1'!D38</f>
        <v>0</v>
      </c>
      <c r="AF38" s="26"/>
      <c r="AG38">
        <f t="shared" si="2"/>
        <v>36.18931229336593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3.64</v>
      </c>
      <c r="H39">
        <f>PPCL_Spot!R39</f>
        <v>5.4506056228469824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0.32129332948105344</v>
      </c>
      <c r="AD39">
        <f t="shared" si="1"/>
        <v>36.18931229336593</v>
      </c>
      <c r="AE39">
        <f>'IDT-1'!D39</f>
        <v>0</v>
      </c>
      <c r="AF39" s="26"/>
      <c r="AG39">
        <f t="shared" si="2"/>
        <v>36.18931229336593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3.64</v>
      </c>
      <c r="H40">
        <f>PPCL_Spot!R40</f>
        <v>5.4506056228469824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0.28002132948105346</v>
      </c>
      <c r="AD40">
        <f t="shared" si="1"/>
        <v>31.540584293365932</v>
      </c>
      <c r="AE40">
        <f>'IDT-1'!D40</f>
        <v>0</v>
      </c>
      <c r="AF40" s="26"/>
      <c r="AG40">
        <f t="shared" si="2"/>
        <v>31.540584293365932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3.64</v>
      </c>
      <c r="H41">
        <f>PPCL_Spot!R41</f>
        <v>5.1093988942477369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0.27701871026938008</v>
      </c>
      <c r="AD41">
        <f t="shared" si="1"/>
        <v>31.202380183978356</v>
      </c>
      <c r="AE41">
        <f>'IDT-1'!D41</f>
        <v>0</v>
      </c>
      <c r="AF41" s="26"/>
      <c r="AG41">
        <f t="shared" si="2"/>
        <v>31.202380183978356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3.64</v>
      </c>
      <c r="H42">
        <f>PPCL_Spot!R42</f>
        <v>5.4506056228469824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0.28002132948105346</v>
      </c>
      <c r="AD42">
        <f t="shared" si="1"/>
        <v>31.540584293365932</v>
      </c>
      <c r="AE42">
        <f>'IDT-1'!D42</f>
        <v>0</v>
      </c>
      <c r="AF42" s="26"/>
      <c r="AG42">
        <f t="shared" si="2"/>
        <v>31.540584293365932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3.64</v>
      </c>
      <c r="H43">
        <f>PPCL_Spot!R43</f>
        <v>5.4506056228469824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0.4914853294810535</v>
      </c>
      <c r="AD43">
        <f t="shared" si="1"/>
        <v>55.359120293365933</v>
      </c>
      <c r="AE43">
        <f>'IDT-1'!D43</f>
        <v>0</v>
      </c>
      <c r="AF43" s="26"/>
      <c r="AG43">
        <f t="shared" si="2"/>
        <v>55.359120293365933</v>
      </c>
      <c r="AI43" s="75">
        <f>PXIL!L43</f>
        <v>0</v>
      </c>
      <c r="AJ43" s="75">
        <f>PXIL!R43</f>
        <v>0</v>
      </c>
      <c r="AK43" s="75">
        <f>RTM_IEX!L43</f>
        <v>24.03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3.64</v>
      </c>
      <c r="H44">
        <f>PPCL_Spot!R44</f>
        <v>5.4506056228469824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0.32129332948105344</v>
      </c>
      <c r="AD44">
        <f t="shared" si="1"/>
        <v>36.18931229336593</v>
      </c>
      <c r="AE44">
        <f>'IDT-1'!D44</f>
        <v>0</v>
      </c>
      <c r="AF44" s="26"/>
      <c r="AG44">
        <f t="shared" si="2"/>
        <v>36.18931229336593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3.64</v>
      </c>
      <c r="H45">
        <f>PPCL_Spot!R45</f>
        <v>5.4506056228469824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0.28002132948105346</v>
      </c>
      <c r="AD45">
        <f t="shared" si="1"/>
        <v>31.540584293365932</v>
      </c>
      <c r="AE45">
        <f>'IDT-1'!D45</f>
        <v>0</v>
      </c>
      <c r="AF45" s="26"/>
      <c r="AG45">
        <f t="shared" si="2"/>
        <v>31.540584293365932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3.64</v>
      </c>
      <c r="H46">
        <f>PPCL_Spot!R46</f>
        <v>5.4506056228469824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0.28002132948105346</v>
      </c>
      <c r="AD46">
        <f t="shared" si="1"/>
        <v>31.540584293365932</v>
      </c>
      <c r="AE46">
        <f>'IDT-1'!D46</f>
        <v>0</v>
      </c>
      <c r="AF46" s="26"/>
      <c r="AG46">
        <f t="shared" si="2"/>
        <v>31.540584293365932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3.64</v>
      </c>
      <c r="H47">
        <f>PPCL_Spot!R47</f>
        <v>5.1093988942477369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0.27701871026938008</v>
      </c>
      <c r="AD47">
        <f t="shared" si="1"/>
        <v>31.202380183978356</v>
      </c>
      <c r="AE47">
        <f>'IDT-1'!D47</f>
        <v>0</v>
      </c>
      <c r="AF47" s="26"/>
      <c r="AG47">
        <f t="shared" si="2"/>
        <v>31.202380183978356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3.64</v>
      </c>
      <c r="H48">
        <f>PPCL_Spot!R48</f>
        <v>5.4506056228469824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0.28002132948105346</v>
      </c>
      <c r="AD48">
        <f t="shared" si="1"/>
        <v>31.540584293365932</v>
      </c>
      <c r="AE48">
        <f>'IDT-1'!D48</f>
        <v>0</v>
      </c>
      <c r="AF48" s="26"/>
      <c r="AG48">
        <f t="shared" si="2"/>
        <v>31.540584293365932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3.64</v>
      </c>
      <c r="H49">
        <f>PPCL_Spot!R49</f>
        <v>5.4506056228469824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0.46605332948105349</v>
      </c>
      <c r="AD49">
        <f t="shared" si="1"/>
        <v>52.494552293365928</v>
      </c>
      <c r="AE49">
        <f>'IDT-1'!D49</f>
        <v>0</v>
      </c>
      <c r="AF49" s="26"/>
      <c r="AG49">
        <f t="shared" si="2"/>
        <v>52.494552293365928</v>
      </c>
      <c r="AI49" s="75">
        <f>PXIL!L49</f>
        <v>0</v>
      </c>
      <c r="AJ49" s="75">
        <f>PXIL!R49</f>
        <v>0</v>
      </c>
      <c r="AK49" s="75">
        <f>RTM_IEX!L49</f>
        <v>21.14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3.64</v>
      </c>
      <c r="H50">
        <f>PPCL_Spot!R50</f>
        <v>5.4506056228469824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0.40691732948105347</v>
      </c>
      <c r="AD50">
        <f t="shared" si="1"/>
        <v>45.833688293365931</v>
      </c>
      <c r="AE50">
        <f>'IDT-1'!D50</f>
        <v>0</v>
      </c>
      <c r="AF50" s="26"/>
      <c r="AG50">
        <f t="shared" si="2"/>
        <v>45.833688293365931</v>
      </c>
      <c r="AI50" s="75">
        <f>PXIL!L50</f>
        <v>0</v>
      </c>
      <c r="AJ50" s="75">
        <f>PXIL!R50</f>
        <v>0</v>
      </c>
      <c r="AK50" s="75">
        <f>RTM_IEX!L50</f>
        <v>14.42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3.64</v>
      </c>
      <c r="H51">
        <f>PPCL_Spot!R51</f>
        <v>5.4506056228469824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0.41536532948105348</v>
      </c>
      <c r="AD51">
        <f t="shared" si="1"/>
        <v>46.785240293365931</v>
      </c>
      <c r="AE51">
        <f>'IDT-1'!D51</f>
        <v>0</v>
      </c>
      <c r="AF51" s="26"/>
      <c r="AG51">
        <f t="shared" si="2"/>
        <v>46.785240293365931</v>
      </c>
      <c r="AI51" s="75">
        <f>PXIL!L51</f>
        <v>0</v>
      </c>
      <c r="AJ51" s="75">
        <f>PXIL!R51</f>
        <v>0</v>
      </c>
      <c r="AK51" s="75">
        <f>RTM_IEX!L51</f>
        <v>15.38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3.64</v>
      </c>
      <c r="H52">
        <f>PPCL_Spot!R52</f>
        <v>5.4506056228469824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0.28002132948105346</v>
      </c>
      <c r="AD52">
        <f t="shared" si="1"/>
        <v>31.540584293365932</v>
      </c>
      <c r="AE52">
        <f>'IDT-1'!D52</f>
        <v>0</v>
      </c>
      <c r="AF52" s="26"/>
      <c r="AG52">
        <f t="shared" si="2"/>
        <v>31.540584293365932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6.6693936914825933</v>
      </c>
      <c r="H53">
        <f>PPCL_Spot!R53</f>
        <v>5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0.44650666448504683</v>
      </c>
      <c r="AD53">
        <f t="shared" si="1"/>
        <v>50.292887026997541</v>
      </c>
      <c r="AE53">
        <f>'IDT-1'!D53</f>
        <v>0</v>
      </c>
      <c r="AF53" s="26"/>
      <c r="AG53">
        <f t="shared" si="2"/>
        <v>50.292887026997541</v>
      </c>
      <c r="AI53" s="75">
        <f>PXIL!L53</f>
        <v>0</v>
      </c>
      <c r="AJ53" s="75">
        <f>PXIL!R53</f>
        <v>0</v>
      </c>
      <c r="AK53" s="75">
        <f>RTM_IEX!L53</f>
        <v>16.34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6.6693936914825933</v>
      </c>
      <c r="H54">
        <f>PPCL_Spot!R54</f>
        <v>5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0.44650666448504683</v>
      </c>
      <c r="AD54">
        <f t="shared" si="1"/>
        <v>50.292887026997541</v>
      </c>
      <c r="AE54">
        <f>'IDT-1'!D54</f>
        <v>0</v>
      </c>
      <c r="AF54" s="26"/>
      <c r="AG54">
        <f t="shared" si="2"/>
        <v>50.292887026997541</v>
      </c>
      <c r="AI54" s="75">
        <f>PXIL!L54</f>
        <v>0</v>
      </c>
      <c r="AJ54" s="75">
        <f>PXIL!R54</f>
        <v>0</v>
      </c>
      <c r="AK54" s="75">
        <f>RTM_IEX!L54</f>
        <v>16.34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6.6693936914825933</v>
      </c>
      <c r="H55">
        <f>PPCL_Spot!R55</f>
        <v>5</v>
      </c>
      <c r="I55">
        <f>Bawana_NG!R55</f>
        <v>8.31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0.48029866448504688</v>
      </c>
      <c r="AD55">
        <f t="shared" si="1"/>
        <v>54.099095026997546</v>
      </c>
      <c r="AE55">
        <f>'IDT-1'!D55</f>
        <v>0</v>
      </c>
      <c r="AF55" s="26"/>
      <c r="AG55">
        <f t="shared" si="2"/>
        <v>54.099095026997546</v>
      </c>
      <c r="AI55" s="75">
        <f>PXIL!L55</f>
        <v>0</v>
      </c>
      <c r="AJ55" s="75">
        <f>PXIL!R55</f>
        <v>0</v>
      </c>
      <c r="AK55" s="75">
        <f>RTM_IEX!L55</f>
        <v>20.18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6.6693936914825933</v>
      </c>
      <c r="H56">
        <f>PPCL_Spot!R56</f>
        <v>5</v>
      </c>
      <c r="I56">
        <f>Bawana_NG!R56</f>
        <v>8.31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0.42116266448504686</v>
      </c>
      <c r="AD56">
        <f t="shared" si="1"/>
        <v>47.438231026997549</v>
      </c>
      <c r="AE56">
        <f>'IDT-1'!D56</f>
        <v>0</v>
      </c>
      <c r="AF56" s="26"/>
      <c r="AG56">
        <f t="shared" si="2"/>
        <v>47.438231026997549</v>
      </c>
      <c r="AI56" s="75">
        <f>PXIL!L56</f>
        <v>0</v>
      </c>
      <c r="AJ56" s="75">
        <f>PXIL!R56</f>
        <v>0</v>
      </c>
      <c r="AK56" s="75">
        <f>RTM_IEX!L56</f>
        <v>13.46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6.6693936914825933</v>
      </c>
      <c r="H57">
        <f>PPCL_Spot!R57</f>
        <v>5</v>
      </c>
      <c r="I57">
        <f>Bawana_NG!R57</f>
        <v>8.31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0.33650666448504685</v>
      </c>
      <c r="AD57">
        <f t="shared" si="1"/>
        <v>37.90288702699754</v>
      </c>
      <c r="AE57">
        <f>'IDT-1'!D57</f>
        <v>0</v>
      </c>
      <c r="AF57" s="26"/>
      <c r="AG57">
        <f t="shared" si="2"/>
        <v>37.90288702699754</v>
      </c>
      <c r="AI57" s="75">
        <f>PXIL!L57</f>
        <v>0</v>
      </c>
      <c r="AJ57" s="75">
        <f>PXIL!R57</f>
        <v>0</v>
      </c>
      <c r="AK57" s="75">
        <f>RTM_IEX!L57</f>
        <v>3.84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6.6693936914825933</v>
      </c>
      <c r="H58">
        <f>PPCL_Spot!R58</f>
        <v>5</v>
      </c>
      <c r="I58">
        <f>Bawana_NG!R58</f>
        <v>8.31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0.35349066448504685</v>
      </c>
      <c r="AD58">
        <f t="shared" si="1"/>
        <v>39.815903026997553</v>
      </c>
      <c r="AE58">
        <f>'IDT-1'!D58</f>
        <v>0</v>
      </c>
      <c r="AF58" s="26"/>
      <c r="AG58">
        <f t="shared" si="2"/>
        <v>39.815903026997553</v>
      </c>
      <c r="AI58" s="75">
        <f>PXIL!L58</f>
        <v>0</v>
      </c>
      <c r="AJ58" s="75">
        <f>PXIL!R58</f>
        <v>0</v>
      </c>
      <c r="AK58" s="75">
        <f>RTM_IEX!L58</f>
        <v>5.77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6.6693936914825933</v>
      </c>
      <c r="H59">
        <f>PPCL_Spot!R59</f>
        <v>5</v>
      </c>
      <c r="I59">
        <f>Bawana_NG!R59</f>
        <v>8.31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0.34504266448504683</v>
      </c>
      <c r="AD59">
        <f t="shared" si="1"/>
        <v>38.864351026997547</v>
      </c>
      <c r="AE59">
        <f>'IDT-1'!D59</f>
        <v>0</v>
      </c>
      <c r="AF59" s="26"/>
      <c r="AG59">
        <f t="shared" si="2"/>
        <v>38.864351026997547</v>
      </c>
      <c r="AI59" s="75">
        <f>PXIL!L59</f>
        <v>0</v>
      </c>
      <c r="AJ59" s="75">
        <f>PXIL!R59</f>
        <v>0</v>
      </c>
      <c r="AK59" s="75">
        <f>RTM_IEX!L59</f>
        <v>4.8099999999999996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6.6693936914825933</v>
      </c>
      <c r="H60">
        <f>PPCL_Spot!R60</f>
        <v>5</v>
      </c>
      <c r="I60">
        <f>Bawana_NG!R60</f>
        <v>8.31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0.34504266448504683</v>
      </c>
      <c r="AD60">
        <f t="shared" si="1"/>
        <v>38.864351026997547</v>
      </c>
      <c r="AE60">
        <f>'IDT-1'!D60</f>
        <v>0</v>
      </c>
      <c r="AF60" s="26"/>
      <c r="AG60">
        <f t="shared" si="2"/>
        <v>38.864351026997547</v>
      </c>
      <c r="AI60" s="75">
        <f>PXIL!L60</f>
        <v>0</v>
      </c>
      <c r="AJ60" s="75">
        <f>PXIL!R60</f>
        <v>0</v>
      </c>
      <c r="AK60" s="75">
        <f>RTM_IEX!L60</f>
        <v>4.8099999999999996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6.6693936914825933</v>
      </c>
      <c r="H61">
        <f>PPCL_Spot!R61</f>
        <v>2.72</v>
      </c>
      <c r="I61">
        <f>Bawana_NG!R61</f>
        <v>8.31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0.35877066448504685</v>
      </c>
      <c r="AD61">
        <f t="shared" si="1"/>
        <v>40.410623026997541</v>
      </c>
      <c r="AE61">
        <f>'IDT-1'!D61</f>
        <v>0</v>
      </c>
      <c r="AF61" s="26"/>
      <c r="AG61">
        <f t="shared" si="2"/>
        <v>40.410623026997541</v>
      </c>
      <c r="AI61" s="75">
        <f>PXIL!L61</f>
        <v>0</v>
      </c>
      <c r="AJ61" s="75">
        <f>PXIL!R61</f>
        <v>0</v>
      </c>
      <c r="AK61" s="75">
        <f>RTM_IEX!L61</f>
        <v>8.65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6.6693936914825933</v>
      </c>
      <c r="H62">
        <f>PPCL_Spot!R62</f>
        <v>2.72</v>
      </c>
      <c r="I62">
        <f>Bawana_NG!R62</f>
        <v>8.31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0.29109866448504684</v>
      </c>
      <c r="AD62">
        <f t="shared" si="1"/>
        <v>32.788295026997545</v>
      </c>
      <c r="AE62">
        <f>'IDT-1'!D62</f>
        <v>0</v>
      </c>
      <c r="AF62" s="26"/>
      <c r="AG62">
        <f t="shared" si="2"/>
        <v>32.788295026997545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6.6693936914825933</v>
      </c>
      <c r="H63">
        <f>PPCL_Spot!R63</f>
        <v>2.72</v>
      </c>
      <c r="I63">
        <f>Bawana_NG!R63</f>
        <v>8.31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0.30799466448504681</v>
      </c>
      <c r="AD63">
        <f t="shared" si="1"/>
        <v>34.691399026997551</v>
      </c>
      <c r="AE63">
        <f>'IDT-1'!D63</f>
        <v>0</v>
      </c>
      <c r="AF63" s="26"/>
      <c r="AG63">
        <f t="shared" si="2"/>
        <v>34.691399026997551</v>
      </c>
      <c r="AI63" s="75">
        <f>PXIL!L63</f>
        <v>0</v>
      </c>
      <c r="AJ63" s="75">
        <f>PXIL!R63</f>
        <v>0</v>
      </c>
      <c r="AK63" s="75">
        <f>RTM_IEX!L63</f>
        <v>2.88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6.6693936914825933</v>
      </c>
      <c r="H64">
        <f>PPCL_Spot!R64</f>
        <v>2.72</v>
      </c>
      <c r="I64">
        <f>Bawana_NG!R64</f>
        <v>8.31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0.29954666448504685</v>
      </c>
      <c r="AD64">
        <f t="shared" si="1"/>
        <v>33.739847026997545</v>
      </c>
      <c r="AE64">
        <f>'IDT-1'!D64</f>
        <v>0</v>
      </c>
      <c r="AF64" s="26"/>
      <c r="AG64">
        <f t="shared" si="2"/>
        <v>33.739847026997545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6.6693936914825933</v>
      </c>
      <c r="H65">
        <f>PPCL_Spot!R65</f>
        <v>2.72</v>
      </c>
      <c r="I65">
        <f>Bawana_NG!R65</f>
        <v>8.31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0.29109866448504684</v>
      </c>
      <c r="AD65">
        <f t="shared" si="1"/>
        <v>32.788295026997545</v>
      </c>
      <c r="AE65">
        <f>'IDT-1'!D65</f>
        <v>0</v>
      </c>
      <c r="AF65" s="26"/>
      <c r="AG65">
        <f t="shared" si="2"/>
        <v>32.788295026997545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6.6693936914825933</v>
      </c>
      <c r="H66">
        <f>PPCL_Spot!R66</f>
        <v>2.72</v>
      </c>
      <c r="I66">
        <f>Bawana_NG!R66</f>
        <v>8.31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0.29109866448504684</v>
      </c>
      <c r="AD66">
        <f t="shared" si="1"/>
        <v>32.788295026997545</v>
      </c>
      <c r="AE66">
        <f>'IDT-1'!D66</f>
        <v>0</v>
      </c>
      <c r="AF66" s="26"/>
      <c r="AG66">
        <f t="shared" si="2"/>
        <v>32.788295026997545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6.6693936914825933</v>
      </c>
      <c r="H67">
        <f>PPCL_Spot!R67</f>
        <v>2.72</v>
      </c>
      <c r="I67">
        <f>Bawana_NG!R67</f>
        <v>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0.34926666448504684</v>
      </c>
      <c r="AD67">
        <f t="shared" si="1"/>
        <v>39.34012702699755</v>
      </c>
      <c r="AE67">
        <f>'IDT-1'!D67</f>
        <v>0</v>
      </c>
      <c r="AF67" s="26"/>
      <c r="AG67">
        <f t="shared" si="2"/>
        <v>39.34012702699755</v>
      </c>
      <c r="AI67" s="75">
        <f>PXIL!L67</f>
        <v>0</v>
      </c>
      <c r="AJ67" s="75">
        <f>PXIL!R67</f>
        <v>0</v>
      </c>
      <c r="AK67" s="75">
        <f>RTM_IEX!L67</f>
        <v>2.88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6.6693936914825933</v>
      </c>
      <c r="H68">
        <f>PPCL_Spot!R68</f>
        <v>2.72</v>
      </c>
      <c r="I68">
        <f>Bawana_NG!R68</f>
        <v>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0.35943517457382812</v>
      </c>
      <c r="AD68">
        <f t="shared" ref="AD68:AD98" si="4">SUM(B68:AB68,AI68:AR68)-AC68</f>
        <v>32.449958516908772</v>
      </c>
      <c r="AE68">
        <f>'IDT-1'!D68</f>
        <v>0</v>
      </c>
      <c r="AF68" s="26"/>
      <c r="AG68">
        <f t="shared" ref="AG68:AG98" si="5">SUM(AD68:AF68)</f>
        <v>32.449958516908772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6.6693936914825933</v>
      </c>
      <c r="H69">
        <f>PPCL_Spot!R69</f>
        <v>2.72</v>
      </c>
      <c r="I69">
        <f>Bawana_NG!R69</f>
        <v>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0.32392266448504686</v>
      </c>
      <c r="AD69">
        <f t="shared" si="4"/>
        <v>36.485471026997551</v>
      </c>
      <c r="AE69">
        <f>'IDT-1'!D69</f>
        <v>0</v>
      </c>
      <c r="AF69" s="26"/>
      <c r="AG69">
        <f t="shared" si="5"/>
        <v>36.485471026997551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6.6693936914825933</v>
      </c>
      <c r="H70">
        <f>PPCL_Spot!R70</f>
        <v>2.72</v>
      </c>
      <c r="I70">
        <f>Bawana_NG!R70</f>
        <v>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0.32392266448504686</v>
      </c>
      <c r="AD70">
        <f t="shared" si="4"/>
        <v>36.485471026997551</v>
      </c>
      <c r="AE70">
        <f>'IDT-1'!D70</f>
        <v>0</v>
      </c>
      <c r="AF70" s="26"/>
      <c r="AG70">
        <f t="shared" si="5"/>
        <v>36.485471026997551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6.6693936914825933</v>
      </c>
      <c r="H71">
        <f>PPCL_Spot!R71</f>
        <v>2.72</v>
      </c>
      <c r="I71">
        <f>Bawana_NG!R71</f>
        <v>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0.32392266448504686</v>
      </c>
      <c r="AD71">
        <f t="shared" si="4"/>
        <v>36.485471026997551</v>
      </c>
      <c r="AE71">
        <f>'IDT-1'!D71</f>
        <v>0</v>
      </c>
      <c r="AF71" s="26"/>
      <c r="AG71">
        <f t="shared" si="5"/>
        <v>36.485471026997551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6.6693936914825933</v>
      </c>
      <c r="H72">
        <f>PPCL_Spot!R72</f>
        <v>2.72</v>
      </c>
      <c r="I72">
        <f>Bawana_NG!R72</f>
        <v>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0.32392266448504686</v>
      </c>
      <c r="AD72">
        <f t="shared" si="4"/>
        <v>36.485471026997551</v>
      </c>
      <c r="AE72">
        <f>'IDT-1'!D72</f>
        <v>0</v>
      </c>
      <c r="AF72" s="26"/>
      <c r="AG72">
        <f t="shared" si="5"/>
        <v>36.485471026997551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6.6693936914825933</v>
      </c>
      <c r="H73">
        <f>PPCL_Spot!R73</f>
        <v>2.7194334513642988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0.3915896788570527</v>
      </c>
      <c r="AD73">
        <f t="shared" si="4"/>
        <v>44.10723746398984</v>
      </c>
      <c r="AE73">
        <f>'IDT-1'!D73</f>
        <v>0</v>
      </c>
      <c r="AF73" s="26"/>
      <c r="AG73">
        <f t="shared" si="5"/>
        <v>44.10723746398984</v>
      </c>
      <c r="AI73" s="75">
        <f>PXIL!L73</f>
        <v>0</v>
      </c>
      <c r="AJ73" s="75">
        <f>PXIL!R73</f>
        <v>0</v>
      </c>
      <c r="AK73" s="75">
        <f>RTM_IEX!L73</f>
        <v>7.69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6.6693936914825933</v>
      </c>
      <c r="H74">
        <f>PPCL_Spot!R74</f>
        <v>2.72</v>
      </c>
      <c r="I74">
        <f>Bawana_NG!R74</f>
        <v>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0.32392266448504686</v>
      </c>
      <c r="AD74">
        <f t="shared" si="4"/>
        <v>36.485471026997551</v>
      </c>
      <c r="AE74">
        <f>'IDT-1'!D74</f>
        <v>0</v>
      </c>
      <c r="AF74" s="26"/>
      <c r="AG74">
        <f t="shared" si="5"/>
        <v>36.485471026997551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6.6693936914825933</v>
      </c>
      <c r="H75">
        <f>PPCL_Spot!R75</f>
        <v>2.72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0.32392266448504686</v>
      </c>
      <c r="AD75">
        <f t="shared" si="4"/>
        <v>36.485471026997551</v>
      </c>
      <c r="AE75">
        <f>'IDT-1'!D75</f>
        <v>0</v>
      </c>
      <c r="AF75" s="26"/>
      <c r="AG75">
        <f t="shared" si="5"/>
        <v>36.485471026997551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6.6693936914825933</v>
      </c>
      <c r="H76">
        <f>PPCL_Spot!R76</f>
        <v>2.72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0.32392266448504686</v>
      </c>
      <c r="AD76">
        <f t="shared" si="4"/>
        <v>36.485471026997551</v>
      </c>
      <c r="AE76">
        <f>'IDT-1'!D76</f>
        <v>0</v>
      </c>
      <c r="AF76" s="26"/>
      <c r="AG76">
        <f t="shared" si="5"/>
        <v>36.485471026997551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6.6693936914825933</v>
      </c>
      <c r="H77">
        <f>PPCL_Spot!R77</f>
        <v>2.72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0.32392266448504686</v>
      </c>
      <c r="AD77">
        <f t="shared" si="4"/>
        <v>36.485471026997551</v>
      </c>
      <c r="AE77">
        <f>'IDT-1'!D77</f>
        <v>0</v>
      </c>
      <c r="AF77" s="26"/>
      <c r="AG77">
        <f t="shared" si="5"/>
        <v>36.485471026997551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6.6693936914825933</v>
      </c>
      <c r="H78">
        <f>PPCL_Spot!R78</f>
        <v>2.72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0.32392266448504686</v>
      </c>
      <c r="AD78">
        <f t="shared" si="4"/>
        <v>36.485471026997551</v>
      </c>
      <c r="AE78">
        <f>'IDT-1'!D78</f>
        <v>0</v>
      </c>
      <c r="AF78" s="26"/>
      <c r="AG78">
        <f t="shared" si="5"/>
        <v>36.485471026997551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6.6693936914825933</v>
      </c>
      <c r="H79">
        <f>PPCL_Spot!R79</f>
        <v>2.72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0.40954666448504684</v>
      </c>
      <c r="AD79">
        <f t="shared" si="4"/>
        <v>46.129847026997545</v>
      </c>
      <c r="AE79">
        <f>'IDT-1'!D79</f>
        <v>0</v>
      </c>
      <c r="AF79" s="26"/>
      <c r="AG79">
        <f t="shared" si="5"/>
        <v>46.129847026997545</v>
      </c>
      <c r="AI79" s="75">
        <f>PXIL!L79</f>
        <v>0</v>
      </c>
      <c r="AJ79" s="75">
        <f>PXIL!R79</f>
        <v>0</v>
      </c>
      <c r="AK79" s="75">
        <f>RTM_IEX!L79</f>
        <v>14.42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6.6693936914825933</v>
      </c>
      <c r="H80">
        <f>PPCL_Spot!R80</f>
        <v>2.72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0.28265066448504683</v>
      </c>
      <c r="AD80">
        <f t="shared" si="4"/>
        <v>31.836743026997546</v>
      </c>
      <c r="AE80">
        <f>'IDT-1'!D80</f>
        <v>0</v>
      </c>
      <c r="AF80" s="26"/>
      <c r="AG80">
        <f t="shared" si="5"/>
        <v>31.836743026997546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6.6693936914825933</v>
      </c>
      <c r="H81">
        <f>PPCL_Spot!R81</f>
        <v>2.72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0.28265066448504683</v>
      </c>
      <c r="AD81">
        <f t="shared" si="4"/>
        <v>31.836743026997546</v>
      </c>
      <c r="AE81">
        <f>'IDT-1'!D81</f>
        <v>0</v>
      </c>
      <c r="AF81" s="26"/>
      <c r="AG81">
        <f t="shared" si="5"/>
        <v>31.836743026997546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6.6693936914825933</v>
      </c>
      <c r="H82">
        <f>PPCL_Spot!R82</f>
        <v>2.72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0.28265066448504683</v>
      </c>
      <c r="AD82">
        <f t="shared" si="4"/>
        <v>31.836743026997546</v>
      </c>
      <c r="AE82">
        <f>'IDT-1'!D82</f>
        <v>0</v>
      </c>
      <c r="AF82" s="26"/>
      <c r="AG82">
        <f t="shared" si="5"/>
        <v>31.836743026997546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6.6693936914825933</v>
      </c>
      <c r="H83">
        <f>PPCL_Spot!R83</f>
        <v>2.72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0.28265066448504683</v>
      </c>
      <c r="AD83">
        <f t="shared" si="4"/>
        <v>31.836743026997546</v>
      </c>
      <c r="AE83">
        <f>'IDT-1'!D83</f>
        <v>0</v>
      </c>
      <c r="AF83" s="26"/>
      <c r="AG83">
        <f t="shared" si="5"/>
        <v>31.836743026997546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6.6693936914825933</v>
      </c>
      <c r="H84">
        <f>PPCL_Spot!R84</f>
        <v>2.72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0.28265066448504683</v>
      </c>
      <c r="AD84">
        <f t="shared" si="4"/>
        <v>31.836743026997546</v>
      </c>
      <c r="AE84">
        <f>'IDT-1'!D84</f>
        <v>0</v>
      </c>
      <c r="AF84" s="26"/>
      <c r="AG84">
        <f t="shared" si="5"/>
        <v>31.836743026997546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6.6693936914825933</v>
      </c>
      <c r="H85">
        <f>PPCL_Spot!R85</f>
        <v>2.72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0.41799466448504685</v>
      </c>
      <c r="AD85">
        <f t="shared" si="4"/>
        <v>47.081399026997545</v>
      </c>
      <c r="AE85">
        <f>'IDT-1'!D85</f>
        <v>0</v>
      </c>
      <c r="AF85" s="26"/>
      <c r="AG85">
        <f t="shared" si="5"/>
        <v>47.081399026997545</v>
      </c>
      <c r="AI85" s="75">
        <f>PXIL!L85</f>
        <v>0</v>
      </c>
      <c r="AJ85" s="75">
        <f>PXIL!R85</f>
        <v>0</v>
      </c>
      <c r="AK85" s="75">
        <f>RTM_IEX!L85</f>
        <v>15.38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6.6693936914825933</v>
      </c>
      <c r="H86">
        <f>PPCL_Spot!R86</f>
        <v>2.72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0.34187466448504683</v>
      </c>
      <c r="AD86">
        <f t="shared" si="4"/>
        <v>38.507519026997542</v>
      </c>
      <c r="AE86">
        <f>'IDT-1'!D86</f>
        <v>0</v>
      </c>
      <c r="AF86" s="26"/>
      <c r="AG86">
        <f t="shared" si="5"/>
        <v>38.507519026997542</v>
      </c>
      <c r="AI86" s="75">
        <f>PXIL!L86</f>
        <v>0</v>
      </c>
      <c r="AJ86" s="75">
        <f>PXIL!R86</f>
        <v>0</v>
      </c>
      <c r="AK86" s="75">
        <f>RTM_IEX!L86</f>
        <v>6.73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6.6693936914825933</v>
      </c>
      <c r="H87">
        <f>PPCL_Spot!R87</f>
        <v>2.72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0.36721866448504681</v>
      </c>
      <c r="AD87">
        <f t="shared" si="4"/>
        <v>41.362175026997548</v>
      </c>
      <c r="AE87">
        <f>'IDT-1'!D87</f>
        <v>0</v>
      </c>
      <c r="AF87" s="26"/>
      <c r="AG87">
        <f t="shared" si="5"/>
        <v>41.362175026997548</v>
      </c>
      <c r="AI87" s="75">
        <f>PXIL!L87</f>
        <v>0</v>
      </c>
      <c r="AJ87" s="75">
        <f>PXIL!R87</f>
        <v>0</v>
      </c>
      <c r="AK87" s="75">
        <f>RTM_IEX!L87</f>
        <v>9.61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6.6693936914825933</v>
      </c>
      <c r="H88">
        <f>PPCL_Spot!R88</f>
        <v>2.72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0.28265066448504683</v>
      </c>
      <c r="AD88">
        <f t="shared" si="4"/>
        <v>31.836743026997546</v>
      </c>
      <c r="AE88">
        <f>'IDT-1'!D88</f>
        <v>0</v>
      </c>
      <c r="AF88" s="26"/>
      <c r="AG88">
        <f t="shared" si="5"/>
        <v>31.836743026997546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6.6693936914825933</v>
      </c>
      <c r="H89">
        <f>PPCL_Spot!R89</f>
        <v>2.72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0.35032266448504684</v>
      </c>
      <c r="AD89">
        <f t="shared" si="4"/>
        <v>39.459071026997542</v>
      </c>
      <c r="AE89">
        <f>'IDT-1'!D89</f>
        <v>0</v>
      </c>
      <c r="AF89" s="26"/>
      <c r="AG89">
        <f t="shared" si="5"/>
        <v>39.459071026997542</v>
      </c>
      <c r="AI89" s="75">
        <f>PXIL!L89</f>
        <v>0</v>
      </c>
      <c r="AJ89" s="75">
        <f>PXIL!R89</f>
        <v>0</v>
      </c>
      <c r="AK89" s="75">
        <f>RTM_IEX!L89</f>
        <v>7.69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6.6693936914825933</v>
      </c>
      <c r="H90">
        <f>PPCL_Spot!R90</f>
        <v>2.72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0.33342666448504682</v>
      </c>
      <c r="AD90">
        <f t="shared" si="4"/>
        <v>37.55596702699755</v>
      </c>
      <c r="AE90">
        <f>'IDT-1'!D90</f>
        <v>0</v>
      </c>
      <c r="AF90" s="26"/>
      <c r="AG90">
        <f t="shared" si="5"/>
        <v>37.55596702699755</v>
      </c>
      <c r="AI90" s="75">
        <f>PXIL!L90</f>
        <v>0</v>
      </c>
      <c r="AJ90" s="75">
        <f>PXIL!R90</f>
        <v>0</v>
      </c>
      <c r="AK90" s="75">
        <f>RTM_IEX!L90</f>
        <v>5.77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6.6693936914825933</v>
      </c>
      <c r="H91">
        <f>PPCL_Spot!R91</f>
        <v>2.72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0.36721866448504681</v>
      </c>
      <c r="AD91">
        <f t="shared" si="4"/>
        <v>41.362175026997548</v>
      </c>
      <c r="AE91">
        <f>'IDT-1'!D91</f>
        <v>0</v>
      </c>
      <c r="AF91" s="26"/>
      <c r="AG91">
        <f t="shared" si="5"/>
        <v>41.362175026997548</v>
      </c>
      <c r="AI91" s="75">
        <f>PXIL!L91</f>
        <v>0</v>
      </c>
      <c r="AJ91" s="75">
        <f>PXIL!R91</f>
        <v>0</v>
      </c>
      <c r="AK91" s="75">
        <f>RTM_IEX!L91</f>
        <v>9.61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6.6693936914825933</v>
      </c>
      <c r="H92">
        <f>PPCL_Spot!R92</f>
        <v>2.72</v>
      </c>
      <c r="I92">
        <f>Bawana_NG!R92</f>
        <v>8.31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0.28265066448504683</v>
      </c>
      <c r="AD92">
        <f t="shared" si="4"/>
        <v>31.836743026997546</v>
      </c>
      <c r="AE92">
        <f>'IDT-1'!D92</f>
        <v>0</v>
      </c>
      <c r="AF92" s="26"/>
      <c r="AG92">
        <f t="shared" si="5"/>
        <v>31.836743026997546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6.6693936914825933</v>
      </c>
      <c r="H93">
        <f>PPCL_Spot!R93</f>
        <v>2.72</v>
      </c>
      <c r="I93">
        <f>Bawana_NG!R93</f>
        <v>8.31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0.29954666448504685</v>
      </c>
      <c r="AD93">
        <f t="shared" si="4"/>
        <v>33.739847026997545</v>
      </c>
      <c r="AE93">
        <f>'IDT-1'!D93</f>
        <v>0</v>
      </c>
      <c r="AF93" s="26"/>
      <c r="AG93">
        <f t="shared" si="5"/>
        <v>33.739847026997545</v>
      </c>
      <c r="AI93" s="75">
        <f>PXIL!L93</f>
        <v>0</v>
      </c>
      <c r="AJ93" s="75">
        <f>PXIL!R93</f>
        <v>0</v>
      </c>
      <c r="AK93" s="75">
        <f>RTM_IEX!L93</f>
        <v>1.92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6.6693936914825933</v>
      </c>
      <c r="H94">
        <f>PPCL_Spot!R94</f>
        <v>2.72</v>
      </c>
      <c r="I94">
        <f>Bawana_NG!R94</f>
        <v>8.31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0.28265066448504683</v>
      </c>
      <c r="AD94">
        <f t="shared" si="4"/>
        <v>31.836743026997546</v>
      </c>
      <c r="AE94">
        <f>'IDT-1'!D94</f>
        <v>0</v>
      </c>
      <c r="AF94" s="26"/>
      <c r="AG94">
        <f t="shared" si="5"/>
        <v>31.836743026997546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6.6693936914825933</v>
      </c>
      <c r="H95">
        <f>PPCL_Spot!R95</f>
        <v>2.72</v>
      </c>
      <c r="I95">
        <f>Bawana_NG!R95</f>
        <v>8.31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0.28265066448504683</v>
      </c>
      <c r="AD95">
        <f t="shared" si="4"/>
        <v>31.836743026997546</v>
      </c>
      <c r="AE95">
        <f>'IDT-1'!D95</f>
        <v>0</v>
      </c>
      <c r="AF95" s="26"/>
      <c r="AG95">
        <f t="shared" si="5"/>
        <v>31.836743026997546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6.6693936914825933</v>
      </c>
      <c r="H96">
        <f>PPCL_Spot!R96</f>
        <v>2.72</v>
      </c>
      <c r="I96">
        <f>Bawana_NG!R96</f>
        <v>7.6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0.2764026644850468</v>
      </c>
      <c r="AD96">
        <f t="shared" si="4"/>
        <v>31.132991026997544</v>
      </c>
      <c r="AE96">
        <f>'IDT-1'!D96</f>
        <v>0</v>
      </c>
      <c r="AF96" s="26"/>
      <c r="AG96">
        <f t="shared" si="5"/>
        <v>31.132991026997544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6.6693936914825933</v>
      </c>
      <c r="H97">
        <f>PPCL_Spot!R97</f>
        <v>2.72</v>
      </c>
      <c r="I97">
        <f>Bawana_NG!R97</f>
        <v>11.519999999999996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0.31089866448504683</v>
      </c>
      <c r="AD97">
        <f t="shared" si="4"/>
        <v>35.018495026997549</v>
      </c>
      <c r="AE97">
        <f>'IDT-1'!D97</f>
        <v>0</v>
      </c>
      <c r="AF97" s="26"/>
      <c r="AG97">
        <f t="shared" si="5"/>
        <v>35.018495026997549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6.6693936914825933</v>
      </c>
      <c r="H98">
        <f>PPCL_Spot!R98</f>
        <v>2.72</v>
      </c>
      <c r="I98">
        <f>Bawana_NG!R98</f>
        <v>5.7804889603248464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0.28915610050781831</v>
      </c>
      <c r="AD98">
        <f t="shared" si="4"/>
        <v>26.060726551299624</v>
      </c>
      <c r="AE98">
        <f>'IDT-1'!D98</f>
        <v>0</v>
      </c>
      <c r="AF98" s="26"/>
      <c r="AG98">
        <f t="shared" si="5"/>
        <v>26.060726551299624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-3.24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0.12219802745204966</v>
      </c>
      <c r="H99">
        <f t="shared" si="6"/>
        <v>0.10320471350908027</v>
      </c>
      <c r="I99">
        <f t="shared" si="6"/>
        <v>0.22118501984851388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7.3636977059400406E-3</v>
      </c>
      <c r="AD99">
        <f t="shared" si="6"/>
        <v>0.82578406310370445</v>
      </c>
      <c r="AE99">
        <f t="shared" ref="AE99:AR99" si="7">SUM(AE3:AE98)/4000</f>
        <v>0</v>
      </c>
      <c r="AG99">
        <f t="shared" si="7"/>
        <v>0.82578406310370445</v>
      </c>
      <c r="AI99">
        <f t="shared" si="7"/>
        <v>0</v>
      </c>
      <c r="AJ99">
        <f t="shared" si="7"/>
        <v>0</v>
      </c>
      <c r="AK99">
        <f t="shared" si="7"/>
        <v>9.9949999999999969E-2</v>
      </c>
      <c r="AL99">
        <f t="shared" si="7"/>
        <v>-1.81E-3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200</v>
      </c>
      <c r="C1" s="31">
        <v>44743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44588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13.224736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0.14004967679999999</v>
      </c>
      <c r="AD3">
        <f>SUM(B3:AB3,AI3:AR3)-AC3</f>
        <v>15.774686323199999</v>
      </c>
      <c r="AE3">
        <v>0</v>
      </c>
      <c r="AF3" s="26"/>
      <c r="AG3">
        <f>SUM(AD3:AF3)</f>
        <v>15.774686323199999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13.224736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6.05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0.16961767680000001</v>
      </c>
      <c r="AD4">
        <f t="shared" ref="AD4:AD67" si="1">SUM(B4:AB4,AI4:AR4)-AC4</f>
        <v>19.105118323199999</v>
      </c>
      <c r="AE4">
        <v>0</v>
      </c>
      <c r="AF4" s="26"/>
      <c r="AG4">
        <f t="shared" ref="AG4:AG67" si="2">SUM(AD4:AF4)</f>
        <v>19.105118323199999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13.224736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3.84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0.15016967680000001</v>
      </c>
      <c r="AD5">
        <f t="shared" si="1"/>
        <v>16.914566323199999</v>
      </c>
      <c r="AE5">
        <v>0</v>
      </c>
      <c r="AF5" s="26"/>
      <c r="AG5">
        <f t="shared" si="2"/>
        <v>16.914566323199999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13.224736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1.73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0.13160167680000001</v>
      </c>
      <c r="AD6">
        <f t="shared" si="1"/>
        <v>14.8231343232</v>
      </c>
      <c r="AE6">
        <v>0</v>
      </c>
      <c r="AF6" s="26"/>
      <c r="AG6">
        <f t="shared" si="2"/>
        <v>14.8231343232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13.224736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1.06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0.1257056768</v>
      </c>
      <c r="AD7">
        <f t="shared" si="1"/>
        <v>14.1590303232</v>
      </c>
      <c r="AE7">
        <v>0</v>
      </c>
      <c r="AF7" s="26"/>
      <c r="AG7">
        <f t="shared" si="2"/>
        <v>14.1590303232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10.014662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8.8129025600000008E-2</v>
      </c>
      <c r="AD8">
        <f t="shared" si="1"/>
        <v>9.9265329743999988</v>
      </c>
      <c r="AE8">
        <v>0</v>
      </c>
      <c r="AF8" s="26"/>
      <c r="AG8">
        <f t="shared" si="2"/>
        <v>9.9265329743999988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13.224736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0.13160167680000001</v>
      </c>
      <c r="AD9">
        <f t="shared" si="1"/>
        <v>14.8231343232</v>
      </c>
      <c r="AE9">
        <v>0</v>
      </c>
      <c r="AF9" s="26"/>
      <c r="AG9">
        <f t="shared" si="2"/>
        <v>14.8231343232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13.224736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1.63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0.13072167679999999</v>
      </c>
      <c r="AD10">
        <f t="shared" si="1"/>
        <v>14.724014323199999</v>
      </c>
      <c r="AE10">
        <v>0</v>
      </c>
      <c r="AF10" s="26"/>
      <c r="AG10">
        <f t="shared" si="2"/>
        <v>14.724014323199999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13.224736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0.15272167680000001</v>
      </c>
      <c r="AD11">
        <f t="shared" si="1"/>
        <v>17.2020143232</v>
      </c>
      <c r="AE11">
        <v>0</v>
      </c>
      <c r="AF11" s="26"/>
      <c r="AG11">
        <f t="shared" si="2"/>
        <v>17.2020143232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13.224736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0.1239456768</v>
      </c>
      <c r="AD12">
        <f t="shared" si="1"/>
        <v>13.960790323199999</v>
      </c>
      <c r="AE12">
        <v>0</v>
      </c>
      <c r="AF12" s="26"/>
      <c r="AG12">
        <f t="shared" si="2"/>
        <v>13.960790323199999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13.224736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0.1172576768</v>
      </c>
      <c r="AD13">
        <f t="shared" si="1"/>
        <v>13.2074783232</v>
      </c>
      <c r="AE13">
        <v>0</v>
      </c>
      <c r="AF13" s="26"/>
      <c r="AG13">
        <f t="shared" si="2"/>
        <v>13.2074783232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13.224736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1.54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0.1299296768</v>
      </c>
      <c r="AD14">
        <f t="shared" si="1"/>
        <v>14.634806323199999</v>
      </c>
      <c r="AE14">
        <v>0</v>
      </c>
      <c r="AF14" s="26"/>
      <c r="AG14">
        <f t="shared" si="2"/>
        <v>14.634806323199999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10.946929000000001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9.6332975200000018E-2</v>
      </c>
      <c r="AD15">
        <f t="shared" si="1"/>
        <v>10.850596024800002</v>
      </c>
      <c r="AE15">
        <v>0</v>
      </c>
      <c r="AF15" s="26"/>
      <c r="AG15">
        <f t="shared" si="2"/>
        <v>10.850596024800002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13.224736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0.13749767680000002</v>
      </c>
      <c r="AD16">
        <f t="shared" si="1"/>
        <v>15.4872383232</v>
      </c>
      <c r="AE16">
        <v>0</v>
      </c>
      <c r="AF16" s="26"/>
      <c r="AG16">
        <f t="shared" si="2"/>
        <v>15.4872383232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13.224736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0.15016967680000001</v>
      </c>
      <c r="AD17">
        <f t="shared" si="1"/>
        <v>16.914566323199999</v>
      </c>
      <c r="AE17">
        <v>0</v>
      </c>
      <c r="AF17" s="26"/>
      <c r="AG17">
        <f t="shared" si="2"/>
        <v>16.914566323199999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13.224736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0.1823776768</v>
      </c>
      <c r="AD18">
        <f t="shared" si="1"/>
        <v>20.542358323199998</v>
      </c>
      <c r="AE18">
        <v>0</v>
      </c>
      <c r="AF18" s="26"/>
      <c r="AG18">
        <f t="shared" si="2"/>
        <v>20.542358323199998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13.224736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0.14348167679999999</v>
      </c>
      <c r="AD19">
        <f t="shared" si="1"/>
        <v>16.161254323199998</v>
      </c>
      <c r="AE19">
        <v>0</v>
      </c>
      <c r="AF19" s="26"/>
      <c r="AG19">
        <f t="shared" si="2"/>
        <v>16.161254323199998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13.224736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4.13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0.15272167680000001</v>
      </c>
      <c r="AD20">
        <f t="shared" si="1"/>
        <v>17.2020143232</v>
      </c>
      <c r="AE20">
        <v>0</v>
      </c>
      <c r="AF20" s="26"/>
      <c r="AG20">
        <f t="shared" si="2"/>
        <v>17.2020143232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13.224736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6.15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0.1704976768</v>
      </c>
      <c r="AD21">
        <f t="shared" si="1"/>
        <v>19.204238323199998</v>
      </c>
      <c r="AE21">
        <v>0</v>
      </c>
      <c r="AF21" s="26"/>
      <c r="AG21">
        <f t="shared" si="2"/>
        <v>19.204238323199998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13.224736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0.1180496768</v>
      </c>
      <c r="AD22">
        <f t="shared" si="1"/>
        <v>13.296686323199999</v>
      </c>
      <c r="AE22">
        <v>0</v>
      </c>
      <c r="AF22" s="26"/>
      <c r="AG22">
        <f t="shared" si="2"/>
        <v>13.296686323199999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13.224736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0.16116967680000002</v>
      </c>
      <c r="AD23">
        <f t="shared" si="1"/>
        <v>18.1535663232</v>
      </c>
      <c r="AE23">
        <v>0</v>
      </c>
      <c r="AF23" s="26"/>
      <c r="AG23">
        <f t="shared" si="2"/>
        <v>18.1535663232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13.224736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4.6100000000000003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0.15694567680000002</v>
      </c>
      <c r="AD24">
        <f t="shared" si="1"/>
        <v>17.6777903232</v>
      </c>
      <c r="AE24">
        <v>0</v>
      </c>
      <c r="AF24" s="26"/>
      <c r="AG24">
        <f t="shared" si="2"/>
        <v>17.6777903232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13.224736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8.84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0.19416967680000002</v>
      </c>
      <c r="AD25">
        <f t="shared" si="1"/>
        <v>21.870566323199998</v>
      </c>
      <c r="AE25">
        <v>0</v>
      </c>
      <c r="AF25" s="26"/>
      <c r="AG25">
        <f t="shared" si="2"/>
        <v>21.870566323199998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13.224736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4.04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0.1519296768</v>
      </c>
      <c r="AD26">
        <f t="shared" si="1"/>
        <v>17.112806323200001</v>
      </c>
      <c r="AE26">
        <v>0</v>
      </c>
      <c r="AF26" s="26"/>
      <c r="AG26">
        <f t="shared" si="2"/>
        <v>17.112806323200001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13.224736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3.84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0.15016967680000001</v>
      </c>
      <c r="AD27">
        <f t="shared" si="1"/>
        <v>16.914566323199999</v>
      </c>
      <c r="AE27">
        <v>0</v>
      </c>
      <c r="AF27" s="26"/>
      <c r="AG27">
        <f t="shared" si="2"/>
        <v>16.914566323199999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13.224736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7.59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0.18316967680000001</v>
      </c>
      <c r="AD28">
        <f t="shared" si="1"/>
        <v>20.631566323200001</v>
      </c>
      <c r="AE28">
        <v>0</v>
      </c>
      <c r="AF28" s="26"/>
      <c r="AG28">
        <f t="shared" si="2"/>
        <v>20.631566323200001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13.224736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0.12482567680000002</v>
      </c>
      <c r="AD29">
        <f t="shared" si="1"/>
        <v>14.0599103232</v>
      </c>
      <c r="AE29">
        <v>0</v>
      </c>
      <c r="AF29" s="26"/>
      <c r="AG29">
        <f t="shared" si="2"/>
        <v>14.0599103232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13.224736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6.63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0.1747216768</v>
      </c>
      <c r="AD30">
        <f t="shared" si="1"/>
        <v>19.680014323199998</v>
      </c>
      <c r="AE30">
        <v>0</v>
      </c>
      <c r="AF30" s="26"/>
      <c r="AG30">
        <f t="shared" si="2"/>
        <v>19.680014323199998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13.224736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8.75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0.19337767680000001</v>
      </c>
      <c r="AD31">
        <f t="shared" si="1"/>
        <v>21.781358323199999</v>
      </c>
      <c r="AE31">
        <v>0</v>
      </c>
      <c r="AF31" s="26"/>
      <c r="AG31">
        <f t="shared" si="2"/>
        <v>21.781358323199999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13.224736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10.76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0.21106567679999999</v>
      </c>
      <c r="AD32">
        <f t="shared" si="1"/>
        <v>23.773670323199998</v>
      </c>
      <c r="AE32">
        <v>0</v>
      </c>
      <c r="AF32" s="26"/>
      <c r="AG32">
        <f t="shared" si="2"/>
        <v>23.773670323199998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13.224736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5.29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0.16292967680000001</v>
      </c>
      <c r="AD33">
        <f t="shared" si="1"/>
        <v>18.351806323199998</v>
      </c>
      <c r="AE33">
        <v>0</v>
      </c>
      <c r="AF33" s="26"/>
      <c r="AG33">
        <f t="shared" si="2"/>
        <v>18.351806323199998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13.224736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5.38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0.16372167679999999</v>
      </c>
      <c r="AD34">
        <f t="shared" si="1"/>
        <v>18.441014323199997</v>
      </c>
      <c r="AE34">
        <v>0</v>
      </c>
      <c r="AF34" s="26"/>
      <c r="AG34">
        <f t="shared" si="2"/>
        <v>18.441014323199997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13.224736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0.17137767680000002</v>
      </c>
      <c r="AD35">
        <f t="shared" si="1"/>
        <v>19.303358323200001</v>
      </c>
      <c r="AE35">
        <v>0</v>
      </c>
      <c r="AF35" s="26"/>
      <c r="AG35">
        <f t="shared" si="2"/>
        <v>19.303358323200001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13.224736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0.12482567680000002</v>
      </c>
      <c r="AD36">
        <f t="shared" si="1"/>
        <v>14.0599103232</v>
      </c>
      <c r="AE36">
        <v>0</v>
      </c>
      <c r="AF36" s="26"/>
      <c r="AG36">
        <f t="shared" si="2"/>
        <v>14.0599103232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13.224736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6.73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0.17560167680000002</v>
      </c>
      <c r="AD37">
        <f t="shared" si="1"/>
        <v>19.779134323200001</v>
      </c>
      <c r="AE37">
        <v>0</v>
      </c>
      <c r="AF37" s="26"/>
      <c r="AG37">
        <f t="shared" si="2"/>
        <v>19.779134323200001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13.224736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0.17982567680000003</v>
      </c>
      <c r="AD38">
        <f t="shared" si="1"/>
        <v>20.254910323200001</v>
      </c>
      <c r="AE38">
        <v>0</v>
      </c>
      <c r="AF38" s="26"/>
      <c r="AG38">
        <f t="shared" si="2"/>
        <v>20.254910323200001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13.224736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10.57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0.20939367680000001</v>
      </c>
      <c r="AD39">
        <f t="shared" si="1"/>
        <v>23.585342323199999</v>
      </c>
      <c r="AE39">
        <v>0</v>
      </c>
      <c r="AF39" s="26"/>
      <c r="AG39">
        <f t="shared" si="2"/>
        <v>23.585342323199999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13.224736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6.34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0.1721696768</v>
      </c>
      <c r="AD40">
        <f t="shared" si="1"/>
        <v>19.392566323200001</v>
      </c>
      <c r="AE40">
        <v>0</v>
      </c>
      <c r="AF40" s="26"/>
      <c r="AG40">
        <f t="shared" si="2"/>
        <v>19.392566323200001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13.224736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0.16204967680000001</v>
      </c>
      <c r="AD41">
        <f t="shared" si="1"/>
        <v>18.252686323200003</v>
      </c>
      <c r="AE41">
        <v>0</v>
      </c>
      <c r="AF41" s="26"/>
      <c r="AG41">
        <f t="shared" si="2"/>
        <v>18.252686323200003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13.224736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4.42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0.15527367680000004</v>
      </c>
      <c r="AD42">
        <f t="shared" si="1"/>
        <v>17.489462323200001</v>
      </c>
      <c r="AE42">
        <v>0</v>
      </c>
      <c r="AF42" s="26"/>
      <c r="AG42">
        <f t="shared" si="2"/>
        <v>17.489462323200001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13.224736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0.12482567680000002</v>
      </c>
      <c r="AD43">
        <f t="shared" si="1"/>
        <v>14.0599103232</v>
      </c>
      <c r="AE43">
        <v>0</v>
      </c>
      <c r="AF43" s="26"/>
      <c r="AG43">
        <f t="shared" si="2"/>
        <v>14.0599103232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13.224736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9.0299999999999994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0.19584167680000003</v>
      </c>
      <c r="AD44">
        <f t="shared" si="1"/>
        <v>22.058894323200001</v>
      </c>
      <c r="AE44">
        <v>0</v>
      </c>
      <c r="AF44" s="26"/>
      <c r="AG44">
        <f t="shared" si="2"/>
        <v>22.058894323200001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13.224736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6.34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0.1721696768</v>
      </c>
      <c r="AD45">
        <f t="shared" si="1"/>
        <v>19.392566323200001</v>
      </c>
      <c r="AE45">
        <v>0</v>
      </c>
      <c r="AF45" s="26"/>
      <c r="AG45">
        <f t="shared" si="2"/>
        <v>19.392566323200001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13.224736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0.18316967680000001</v>
      </c>
      <c r="AD46">
        <f t="shared" si="1"/>
        <v>20.631566323200001</v>
      </c>
      <c r="AE46">
        <v>0</v>
      </c>
      <c r="AF46" s="26"/>
      <c r="AG46">
        <f t="shared" si="2"/>
        <v>20.631566323200001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13.224736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0.14849767680000001</v>
      </c>
      <c r="AD47">
        <f t="shared" si="1"/>
        <v>16.726238323199997</v>
      </c>
      <c r="AE47">
        <v>0</v>
      </c>
      <c r="AF47" s="26"/>
      <c r="AG47">
        <f t="shared" si="2"/>
        <v>16.726238323199997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13.224736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1.25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0.12737767680000001</v>
      </c>
      <c r="AD48">
        <f t="shared" si="1"/>
        <v>14.3473583232</v>
      </c>
      <c r="AE48">
        <v>0</v>
      </c>
      <c r="AF48" s="26"/>
      <c r="AG48">
        <f t="shared" si="2"/>
        <v>14.3473583232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13.224736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0.1349456768</v>
      </c>
      <c r="AD49">
        <f t="shared" si="1"/>
        <v>15.1997903232</v>
      </c>
      <c r="AE49">
        <v>0</v>
      </c>
      <c r="AF49" s="26"/>
      <c r="AG49">
        <f t="shared" si="2"/>
        <v>15.1997903232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13.224736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0.12482567680000002</v>
      </c>
      <c r="AD50">
        <f t="shared" si="1"/>
        <v>14.0599103232</v>
      </c>
      <c r="AE50">
        <v>0</v>
      </c>
      <c r="AF50" s="26"/>
      <c r="AG50">
        <f t="shared" si="2"/>
        <v>14.0599103232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13.224736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4.8099999999999996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0.1587056768</v>
      </c>
      <c r="AD51">
        <f t="shared" si="1"/>
        <v>17.876030323199998</v>
      </c>
      <c r="AE51">
        <v>0</v>
      </c>
      <c r="AF51" s="26"/>
      <c r="AG51">
        <f t="shared" si="2"/>
        <v>17.876030323199998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13.224736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3.17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0.14427367680000003</v>
      </c>
      <c r="AD52">
        <f t="shared" si="1"/>
        <v>16.250462323200001</v>
      </c>
      <c r="AE52">
        <v>0</v>
      </c>
      <c r="AF52" s="26"/>
      <c r="AG52">
        <f t="shared" si="2"/>
        <v>16.250462323200001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13.224736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10.76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0.21106567679999999</v>
      </c>
      <c r="AD53">
        <f t="shared" si="1"/>
        <v>23.773670323199998</v>
      </c>
      <c r="AE53">
        <v>0</v>
      </c>
      <c r="AF53" s="26"/>
      <c r="AG53">
        <f t="shared" si="2"/>
        <v>23.773670323199998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13.224736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4.8099999999999996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0.1587056768</v>
      </c>
      <c r="AD54">
        <f t="shared" si="1"/>
        <v>17.876030323199998</v>
      </c>
      <c r="AE54">
        <v>0</v>
      </c>
      <c r="AF54" s="26"/>
      <c r="AG54">
        <f t="shared" si="2"/>
        <v>17.876030323199998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13.224736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0.16882567680000002</v>
      </c>
      <c r="AD55">
        <f t="shared" si="1"/>
        <v>19.0159103232</v>
      </c>
      <c r="AE55">
        <v>0</v>
      </c>
      <c r="AF55" s="26"/>
      <c r="AG55">
        <f t="shared" si="2"/>
        <v>19.0159103232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13.224736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6.44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0.17304967680000002</v>
      </c>
      <c r="AD56">
        <f t="shared" si="1"/>
        <v>19.4916863232</v>
      </c>
      <c r="AE56">
        <v>0</v>
      </c>
      <c r="AF56" s="26"/>
      <c r="AG56">
        <f t="shared" si="2"/>
        <v>19.4916863232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13.224736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2.69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0.14004967679999999</v>
      </c>
      <c r="AD57">
        <f t="shared" si="1"/>
        <v>15.774686323199999</v>
      </c>
      <c r="AE57">
        <v>0</v>
      </c>
      <c r="AF57" s="26"/>
      <c r="AG57">
        <f t="shared" si="2"/>
        <v>15.774686323199999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13.224736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0.13837767680000002</v>
      </c>
      <c r="AD58">
        <f t="shared" si="1"/>
        <v>15.586358323200001</v>
      </c>
      <c r="AE58">
        <v>0</v>
      </c>
      <c r="AF58" s="26"/>
      <c r="AG58">
        <f t="shared" si="2"/>
        <v>15.586358323200001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13.224736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2.02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0.13415367680000001</v>
      </c>
      <c r="AD59">
        <f t="shared" si="1"/>
        <v>15.110582323199999</v>
      </c>
      <c r="AE59">
        <v>0</v>
      </c>
      <c r="AF59" s="26"/>
      <c r="AG59">
        <f t="shared" si="2"/>
        <v>15.110582323199999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13.224736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7.69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0.18404967680000003</v>
      </c>
      <c r="AD60">
        <f t="shared" si="1"/>
        <v>20.7306863232</v>
      </c>
      <c r="AE60">
        <v>0</v>
      </c>
      <c r="AF60" s="26"/>
      <c r="AG60">
        <f t="shared" si="2"/>
        <v>20.7306863232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13.224736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0.15527367680000004</v>
      </c>
      <c r="AD61">
        <f t="shared" si="1"/>
        <v>17.489462323200001</v>
      </c>
      <c r="AE61">
        <v>0</v>
      </c>
      <c r="AF61" s="26"/>
      <c r="AG61">
        <f t="shared" si="2"/>
        <v>17.489462323200001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13.224736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2.79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0.14092967680000001</v>
      </c>
      <c r="AD62">
        <f t="shared" si="1"/>
        <v>15.873806323199998</v>
      </c>
      <c r="AE62">
        <v>0</v>
      </c>
      <c r="AF62" s="26"/>
      <c r="AG62">
        <f t="shared" si="2"/>
        <v>15.873806323199998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13.224736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4.2300000000000004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0.1536016768</v>
      </c>
      <c r="AD63">
        <f t="shared" si="1"/>
        <v>17.301134323199999</v>
      </c>
      <c r="AE63">
        <v>0</v>
      </c>
      <c r="AF63" s="26"/>
      <c r="AG63">
        <f t="shared" si="2"/>
        <v>17.301134323199999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13.224736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0.1172576768</v>
      </c>
      <c r="AD64">
        <f t="shared" si="1"/>
        <v>13.2074783232</v>
      </c>
      <c r="AE64">
        <v>0</v>
      </c>
      <c r="AF64" s="26"/>
      <c r="AG64">
        <f t="shared" si="2"/>
        <v>13.2074783232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13.224736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6.73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0.17560167680000002</v>
      </c>
      <c r="AD65">
        <f t="shared" si="1"/>
        <v>19.779134323200001</v>
      </c>
      <c r="AE65">
        <v>0</v>
      </c>
      <c r="AF65" s="26"/>
      <c r="AG65">
        <f t="shared" si="2"/>
        <v>19.779134323200001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13.224736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6.05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0.16961767680000001</v>
      </c>
      <c r="AD66">
        <f t="shared" si="1"/>
        <v>19.105118323199999</v>
      </c>
      <c r="AE66">
        <v>0</v>
      </c>
      <c r="AF66" s="26"/>
      <c r="AG66">
        <f t="shared" si="2"/>
        <v>19.105118323199999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13.224736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9.1300000000000008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0.19672167680000002</v>
      </c>
      <c r="AD67">
        <f t="shared" si="1"/>
        <v>22.158014323200003</v>
      </c>
      <c r="AE67">
        <v>0</v>
      </c>
      <c r="AF67" s="26"/>
      <c r="AG67">
        <f t="shared" si="2"/>
        <v>22.158014323200003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13.224736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6.82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0.17639367680000001</v>
      </c>
      <c r="AD68">
        <f t="shared" ref="AD68:AD98" si="4">SUM(B68:AB68,AI68:AR68)-AC68</f>
        <v>19.8683423232</v>
      </c>
      <c r="AE68">
        <v>0</v>
      </c>
      <c r="AF68" s="26"/>
      <c r="AG68">
        <f t="shared" ref="AG68:AG98" si="5">SUM(AD68:AF68)</f>
        <v>19.8683423232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13.224736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6.05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0.16961767680000001</v>
      </c>
      <c r="AD69">
        <f t="shared" si="4"/>
        <v>19.105118323199999</v>
      </c>
      <c r="AE69">
        <v>0</v>
      </c>
      <c r="AF69" s="26"/>
      <c r="AG69">
        <f t="shared" si="5"/>
        <v>19.105118323199999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13.224736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5.19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0.16204967680000001</v>
      </c>
      <c r="AD70">
        <f t="shared" si="4"/>
        <v>18.252686323200003</v>
      </c>
      <c r="AE70">
        <v>0</v>
      </c>
      <c r="AF70" s="26"/>
      <c r="AG70">
        <f t="shared" si="5"/>
        <v>18.252686323200003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13.224736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3.84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0.15016967680000001</v>
      </c>
      <c r="AD71">
        <f t="shared" si="4"/>
        <v>16.914566323199999</v>
      </c>
      <c r="AE71">
        <v>0</v>
      </c>
      <c r="AF71" s="26"/>
      <c r="AG71">
        <f t="shared" si="5"/>
        <v>16.914566323199999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13.224736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0.20006567680000001</v>
      </c>
      <c r="AD72">
        <f t="shared" si="4"/>
        <v>22.534670323199997</v>
      </c>
      <c r="AE72">
        <v>0</v>
      </c>
      <c r="AF72" s="26"/>
      <c r="AG72">
        <f t="shared" si="5"/>
        <v>22.534670323199997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13.224736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0.19249767679999999</v>
      </c>
      <c r="AD73">
        <f t="shared" si="4"/>
        <v>21.6822383232</v>
      </c>
      <c r="AE73">
        <v>0</v>
      </c>
      <c r="AF73" s="26"/>
      <c r="AG73">
        <f t="shared" si="5"/>
        <v>21.6822383232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13.224736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0.21106567679999999</v>
      </c>
      <c r="AD74">
        <f t="shared" si="4"/>
        <v>23.773670323199998</v>
      </c>
      <c r="AE74">
        <v>0</v>
      </c>
      <c r="AF74" s="26"/>
      <c r="AG74">
        <f t="shared" si="5"/>
        <v>23.773670323199998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13.224736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0.19249767679999999</v>
      </c>
      <c r="AD75">
        <f t="shared" si="4"/>
        <v>21.6822383232</v>
      </c>
      <c r="AE75">
        <v>0</v>
      </c>
      <c r="AF75" s="26"/>
      <c r="AG75">
        <f t="shared" si="5"/>
        <v>21.6822383232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13.224736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6.83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0.17648167679999999</v>
      </c>
      <c r="AD76">
        <f t="shared" si="4"/>
        <v>19.878254323199997</v>
      </c>
      <c r="AE76">
        <v>0</v>
      </c>
      <c r="AF76" s="26"/>
      <c r="AG76">
        <f t="shared" si="5"/>
        <v>19.878254323199997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13.224736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0.16715367680000001</v>
      </c>
      <c r="AD77">
        <f t="shared" si="4"/>
        <v>18.827582323199998</v>
      </c>
      <c r="AE77">
        <v>0</v>
      </c>
      <c r="AF77" s="26"/>
      <c r="AG77">
        <f t="shared" si="5"/>
        <v>18.827582323199998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13.224736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0.1180496768</v>
      </c>
      <c r="AD78">
        <f t="shared" si="4"/>
        <v>13.296686323199999</v>
      </c>
      <c r="AE78">
        <v>0</v>
      </c>
      <c r="AF78" s="26"/>
      <c r="AG78">
        <f t="shared" si="5"/>
        <v>13.296686323199999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13.224736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0.18572167680000001</v>
      </c>
      <c r="AD79">
        <f t="shared" si="4"/>
        <v>20.919014323199999</v>
      </c>
      <c r="AE79">
        <v>0</v>
      </c>
      <c r="AF79" s="26"/>
      <c r="AG79">
        <f t="shared" si="5"/>
        <v>20.919014323199999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13.224736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0.20772167680000003</v>
      </c>
      <c r="AD80">
        <f t="shared" si="4"/>
        <v>23.397014323200004</v>
      </c>
      <c r="AE80">
        <v>0</v>
      </c>
      <c r="AF80" s="26"/>
      <c r="AG80">
        <f t="shared" si="5"/>
        <v>23.397014323200004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13.224736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10.76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0.21106567679999999</v>
      </c>
      <c r="AD81">
        <f t="shared" si="4"/>
        <v>23.773670323199998</v>
      </c>
      <c r="AE81">
        <v>0</v>
      </c>
      <c r="AF81" s="26"/>
      <c r="AG81">
        <f t="shared" si="5"/>
        <v>23.773670323199998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13.224736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10.76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0.21106567679999999</v>
      </c>
      <c r="AD82">
        <f t="shared" si="4"/>
        <v>23.773670323199998</v>
      </c>
      <c r="AE82">
        <v>0</v>
      </c>
      <c r="AF82" s="26"/>
      <c r="AG82">
        <f t="shared" si="5"/>
        <v>23.773670323199998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13.224736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0.21106567679999999</v>
      </c>
      <c r="AD83">
        <f t="shared" si="4"/>
        <v>23.773670323199998</v>
      </c>
      <c r="AE83">
        <v>0</v>
      </c>
      <c r="AF83" s="26"/>
      <c r="AG83">
        <f t="shared" si="5"/>
        <v>23.773670323199998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13.224736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0.20006567680000001</v>
      </c>
      <c r="AD84">
        <f t="shared" si="4"/>
        <v>22.534670323199997</v>
      </c>
      <c r="AE84">
        <v>0</v>
      </c>
      <c r="AF84" s="26"/>
      <c r="AG84">
        <f t="shared" si="5"/>
        <v>22.534670323199997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13.224736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1.63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0.13072167679999999</v>
      </c>
      <c r="AD85">
        <f t="shared" si="4"/>
        <v>14.724014323199999</v>
      </c>
      <c r="AE85">
        <v>0</v>
      </c>
      <c r="AF85" s="26"/>
      <c r="AG85">
        <f t="shared" si="5"/>
        <v>14.724014323199999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13.224736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8.17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0.18827367680000004</v>
      </c>
      <c r="AD86">
        <f t="shared" si="4"/>
        <v>21.2064623232</v>
      </c>
      <c r="AE86">
        <v>0</v>
      </c>
      <c r="AF86" s="26"/>
      <c r="AG86">
        <f t="shared" si="5"/>
        <v>21.2064623232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13.224736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8.5500000000000007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0.19161767680000003</v>
      </c>
      <c r="AD87">
        <f t="shared" si="4"/>
        <v>21.583118323200001</v>
      </c>
      <c r="AE87">
        <v>0</v>
      </c>
      <c r="AF87" s="26"/>
      <c r="AG87">
        <f t="shared" si="5"/>
        <v>21.583118323200001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13.224736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10.76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0.21106567679999999</v>
      </c>
      <c r="AD88">
        <f t="shared" si="4"/>
        <v>23.773670323199998</v>
      </c>
      <c r="AE88">
        <v>0</v>
      </c>
      <c r="AF88" s="26"/>
      <c r="AG88">
        <f t="shared" si="5"/>
        <v>23.773670323199998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13.224736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0.16882567680000002</v>
      </c>
      <c r="AD89">
        <f t="shared" si="4"/>
        <v>19.0159103232</v>
      </c>
      <c r="AE89">
        <v>0</v>
      </c>
      <c r="AF89" s="26"/>
      <c r="AG89">
        <f t="shared" si="5"/>
        <v>19.0159103232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13.224736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0.1653936768</v>
      </c>
      <c r="AD90">
        <f t="shared" si="4"/>
        <v>18.629342323199999</v>
      </c>
      <c r="AE90">
        <v>0</v>
      </c>
      <c r="AF90" s="26"/>
      <c r="AG90">
        <f t="shared" si="5"/>
        <v>18.629342323199999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13.224736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4.71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0.15782567680000001</v>
      </c>
      <c r="AD91">
        <f t="shared" si="4"/>
        <v>17.776910323199999</v>
      </c>
      <c r="AE91">
        <v>0</v>
      </c>
      <c r="AF91" s="26"/>
      <c r="AG91">
        <f t="shared" si="5"/>
        <v>17.776910323199999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13.224736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1.06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0.1257056768</v>
      </c>
      <c r="AD92">
        <f t="shared" si="4"/>
        <v>14.1590303232</v>
      </c>
      <c r="AE92">
        <v>0</v>
      </c>
      <c r="AF92" s="26"/>
      <c r="AG92">
        <f t="shared" si="5"/>
        <v>14.1590303232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13.224736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0.16204967680000001</v>
      </c>
      <c r="AD93">
        <f t="shared" si="4"/>
        <v>18.252686323200003</v>
      </c>
      <c r="AE93">
        <v>0</v>
      </c>
      <c r="AF93" s="26"/>
      <c r="AG93">
        <f t="shared" si="5"/>
        <v>18.252686323200003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13.224736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0.1874816768</v>
      </c>
      <c r="AD94">
        <f t="shared" si="4"/>
        <v>21.117254323199997</v>
      </c>
      <c r="AE94">
        <v>0</v>
      </c>
      <c r="AF94" s="26"/>
      <c r="AG94">
        <f t="shared" si="5"/>
        <v>21.117254323199997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13.224736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6.15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0.1704976768</v>
      </c>
      <c r="AD95">
        <f t="shared" si="4"/>
        <v>19.204238323199998</v>
      </c>
      <c r="AE95">
        <v>0</v>
      </c>
      <c r="AF95" s="26"/>
      <c r="AG95">
        <f t="shared" si="5"/>
        <v>19.204238323199998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13.224736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6.34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0.1721696768</v>
      </c>
      <c r="AD96">
        <f t="shared" si="4"/>
        <v>19.392566323200001</v>
      </c>
      <c r="AE96">
        <v>0</v>
      </c>
      <c r="AF96" s="26"/>
      <c r="AG96">
        <f t="shared" si="5"/>
        <v>19.392566323200001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13.224736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4.33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0.1544816768</v>
      </c>
      <c r="AD97">
        <f t="shared" si="4"/>
        <v>17.400254323199999</v>
      </c>
      <c r="AE97">
        <v>0</v>
      </c>
      <c r="AF97" s="26"/>
      <c r="AG97">
        <f t="shared" si="5"/>
        <v>17.400254323199999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13.224736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2.89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0.14180967680000001</v>
      </c>
      <c r="AD98">
        <f t="shared" si="4"/>
        <v>15.972926323200001</v>
      </c>
      <c r="AE98">
        <v>0</v>
      </c>
      <c r="AF98" s="26"/>
      <c r="AG98">
        <f t="shared" si="5"/>
        <v>15.972926323200001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0.31602169374999961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0.12499749999999996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3.880968905000001E-3</v>
      </c>
      <c r="AD99">
        <f t="shared" si="6"/>
        <v>0.43713822484499976</v>
      </c>
      <c r="AE99">
        <f t="shared" ref="AE99:AR99" si="8">SUM(AE3:AE98)/4000</f>
        <v>0</v>
      </c>
      <c r="AG99">
        <f t="shared" si="8"/>
        <v>0.43713822484499976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60</v>
      </c>
      <c r="C3" s="16">
        <f>'[1]27'!C5</f>
        <v>0</v>
      </c>
      <c r="D3" s="16">
        <f>'[1]27'!D5</f>
        <v>288</v>
      </c>
      <c r="E3" s="16">
        <f>'[1]27'!E5</f>
        <v>0</v>
      </c>
      <c r="F3" s="15">
        <f>SUM(B3:E3)</f>
        <v>348</v>
      </c>
      <c r="G3" s="15">
        <f>'[1]27'!H5</f>
        <v>60</v>
      </c>
      <c r="H3" s="16">
        <f>'[1]27'!I5</f>
        <v>0</v>
      </c>
      <c r="I3" s="16">
        <f>'[1]27'!J5</f>
        <v>90</v>
      </c>
      <c r="J3" s="16">
        <f>'[1]27'!K5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'[1]27'!B6</f>
        <v>60</v>
      </c>
      <c r="C4" s="16">
        <f>'[1]27'!C6</f>
        <v>0</v>
      </c>
      <c r="D4" s="16">
        <f>'[1]27'!D6</f>
        <v>288</v>
      </c>
      <c r="E4" s="16">
        <f>'[1]27'!E6</f>
        <v>0</v>
      </c>
      <c r="F4" s="15">
        <f>SUM(B4:E4)</f>
        <v>348</v>
      </c>
      <c r="G4" s="15">
        <f>'[1]27'!H6</f>
        <v>60</v>
      </c>
      <c r="H4" s="16">
        <f>'[1]27'!I6</f>
        <v>0</v>
      </c>
      <c r="I4" s="16">
        <f>'[1]27'!J6</f>
        <v>85</v>
      </c>
      <c r="J4" s="16">
        <f>'[1]27'!K6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'[1]27'!B7</f>
        <v>60</v>
      </c>
      <c r="C5" s="16">
        <f>'[1]27'!C7</f>
        <v>0</v>
      </c>
      <c r="D5" s="16">
        <f>'[1]27'!D7</f>
        <v>288</v>
      </c>
      <c r="E5" s="16">
        <f>'[1]27'!E7</f>
        <v>0</v>
      </c>
      <c r="F5" s="15">
        <f t="shared" ref="F5:F68" si="6">SUM(B5:E5)</f>
        <v>348</v>
      </c>
      <c r="G5" s="15">
        <f>'[1]27'!H7</f>
        <v>60</v>
      </c>
      <c r="H5" s="16">
        <f>'[1]27'!I7</f>
        <v>0</v>
      </c>
      <c r="I5" s="16">
        <f>'[1]27'!J7</f>
        <v>90</v>
      </c>
      <c r="J5" s="16">
        <f>'[1]27'!K7</f>
        <v>0</v>
      </c>
      <c r="K5" s="15">
        <f t="shared" si="4"/>
        <v>150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90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'[1]27'!B8</f>
        <v>60</v>
      </c>
      <c r="C6" s="16">
        <f>'[1]27'!C8</f>
        <v>0</v>
      </c>
      <c r="D6" s="16">
        <f>'[1]27'!D8</f>
        <v>288</v>
      </c>
      <c r="E6" s="16">
        <f>'[1]27'!E8</f>
        <v>0</v>
      </c>
      <c r="F6" s="15">
        <f t="shared" si="6"/>
        <v>348</v>
      </c>
      <c r="G6" s="15">
        <f>'[1]27'!H8</f>
        <v>60</v>
      </c>
      <c r="H6" s="16">
        <f>'[1]27'!I8</f>
        <v>0</v>
      </c>
      <c r="I6" s="16">
        <f>'[1]27'!J8</f>
        <v>90</v>
      </c>
      <c r="J6" s="16">
        <f>'[1]27'!K8</f>
        <v>0</v>
      </c>
      <c r="K6" s="15">
        <f t="shared" si="4"/>
        <v>150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90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'[1]27'!B9</f>
        <v>60</v>
      </c>
      <c r="C7" s="16">
        <f>'[1]27'!C9</f>
        <v>0</v>
      </c>
      <c r="D7" s="16">
        <f>'[1]27'!D9</f>
        <v>288</v>
      </c>
      <c r="E7" s="16">
        <f>'[1]27'!E9</f>
        <v>0</v>
      </c>
      <c r="F7" s="15">
        <f t="shared" si="6"/>
        <v>348</v>
      </c>
      <c r="G7" s="15">
        <f>'[1]27'!H9</f>
        <v>60</v>
      </c>
      <c r="H7" s="16">
        <f>'[1]27'!I9</f>
        <v>0</v>
      </c>
      <c r="I7" s="16">
        <f>'[1]27'!J9</f>
        <v>90</v>
      </c>
      <c r="J7" s="16">
        <f>'[1]27'!K9</f>
        <v>0</v>
      </c>
      <c r="K7" s="15">
        <f t="shared" si="4"/>
        <v>150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90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'[1]27'!B10</f>
        <v>60</v>
      </c>
      <c r="C8" s="16">
        <f>'[1]27'!C10</f>
        <v>0</v>
      </c>
      <c r="D8" s="16">
        <f>'[1]27'!D10</f>
        <v>288</v>
      </c>
      <c r="E8" s="16">
        <f>'[1]27'!E10</f>
        <v>0</v>
      </c>
      <c r="F8" s="15">
        <f t="shared" si="6"/>
        <v>348</v>
      </c>
      <c r="G8" s="15">
        <f>'[1]27'!H10</f>
        <v>60</v>
      </c>
      <c r="H8" s="16">
        <f>'[1]27'!I10</f>
        <v>0</v>
      </c>
      <c r="I8" s="16">
        <f>'[1]27'!J10</f>
        <v>90</v>
      </c>
      <c r="J8" s="16">
        <f>'[1]27'!K10</f>
        <v>0</v>
      </c>
      <c r="K8" s="15">
        <f t="shared" si="4"/>
        <v>150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90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'[1]27'!B11</f>
        <v>60</v>
      </c>
      <c r="C9" s="16">
        <f>'[1]27'!C11</f>
        <v>0</v>
      </c>
      <c r="D9" s="16">
        <f>'[1]27'!D11</f>
        <v>288</v>
      </c>
      <c r="E9" s="16">
        <f>'[1]27'!E11</f>
        <v>0</v>
      </c>
      <c r="F9" s="15">
        <f t="shared" si="6"/>
        <v>348</v>
      </c>
      <c r="G9" s="15">
        <f>'[1]27'!H11</f>
        <v>60</v>
      </c>
      <c r="H9" s="16">
        <f>'[1]27'!I11</f>
        <v>0</v>
      </c>
      <c r="I9" s="16">
        <f>'[1]27'!J11</f>
        <v>85</v>
      </c>
      <c r="J9" s="16">
        <f>'[1]27'!K11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'[1]27'!B12</f>
        <v>60</v>
      </c>
      <c r="C10" s="16">
        <f>'[1]27'!C12</f>
        <v>0</v>
      </c>
      <c r="D10" s="16">
        <f>'[1]27'!D12</f>
        <v>288</v>
      </c>
      <c r="E10" s="16">
        <f>'[1]27'!E12</f>
        <v>0</v>
      </c>
      <c r="F10" s="15">
        <f t="shared" si="6"/>
        <v>348</v>
      </c>
      <c r="G10" s="15">
        <f>'[1]27'!H12</f>
        <v>60</v>
      </c>
      <c r="H10" s="16">
        <f>'[1]27'!I12</f>
        <v>0</v>
      </c>
      <c r="I10" s="16">
        <f>'[1]27'!J12</f>
        <v>90</v>
      </c>
      <c r="J10" s="16">
        <f>'[1]27'!K12</f>
        <v>0</v>
      </c>
      <c r="K10" s="15">
        <f t="shared" si="4"/>
        <v>150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90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'[1]27'!B13</f>
        <v>60</v>
      </c>
      <c r="C11" s="16">
        <f>'[1]27'!C13</f>
        <v>0</v>
      </c>
      <c r="D11" s="16">
        <f>'[1]27'!D13</f>
        <v>288</v>
      </c>
      <c r="E11" s="16">
        <f>'[1]27'!E13</f>
        <v>0</v>
      </c>
      <c r="F11" s="15">
        <f t="shared" si="6"/>
        <v>348</v>
      </c>
      <c r="G11" s="15">
        <f>'[1]27'!H13</f>
        <v>60</v>
      </c>
      <c r="H11" s="16">
        <f>'[1]27'!I13</f>
        <v>0</v>
      </c>
      <c r="I11" s="16">
        <f>'[1]27'!J13</f>
        <v>90</v>
      </c>
      <c r="J11" s="16">
        <f>'[1]27'!K13</f>
        <v>0</v>
      </c>
      <c r="K11" s="15">
        <f t="shared" si="4"/>
        <v>150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90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'[1]27'!B14</f>
        <v>60</v>
      </c>
      <c r="C12" s="16">
        <f>'[1]27'!C14</f>
        <v>0</v>
      </c>
      <c r="D12" s="16">
        <f>'[1]27'!D14</f>
        <v>288</v>
      </c>
      <c r="E12" s="16">
        <f>'[1]27'!E14</f>
        <v>0</v>
      </c>
      <c r="F12" s="15">
        <f t="shared" si="6"/>
        <v>348</v>
      </c>
      <c r="G12" s="15">
        <f>'[1]27'!H14</f>
        <v>60</v>
      </c>
      <c r="H12" s="16">
        <f>'[1]27'!I14</f>
        <v>0</v>
      </c>
      <c r="I12" s="16">
        <f>'[1]27'!J14</f>
        <v>90</v>
      </c>
      <c r="J12" s="16">
        <f>'[1]27'!K14</f>
        <v>0</v>
      </c>
      <c r="K12" s="15">
        <f t="shared" si="4"/>
        <v>150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90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'[1]27'!B15</f>
        <v>60</v>
      </c>
      <c r="C13" s="16">
        <f>'[1]27'!C15</f>
        <v>0</v>
      </c>
      <c r="D13" s="16">
        <f>'[1]27'!D15</f>
        <v>288</v>
      </c>
      <c r="E13" s="16">
        <f>'[1]27'!E15</f>
        <v>0</v>
      </c>
      <c r="F13" s="15">
        <f t="shared" si="6"/>
        <v>348</v>
      </c>
      <c r="G13" s="15">
        <f>'[1]27'!H15</f>
        <v>60</v>
      </c>
      <c r="H13" s="16">
        <f>'[1]27'!I15</f>
        <v>0</v>
      </c>
      <c r="I13" s="16">
        <f>'[1]27'!J15</f>
        <v>90</v>
      </c>
      <c r="J13" s="16">
        <f>'[1]27'!K15</f>
        <v>0</v>
      </c>
      <c r="K13" s="15">
        <f t="shared" si="4"/>
        <v>150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90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'[1]27'!B16</f>
        <v>60</v>
      </c>
      <c r="C14" s="16">
        <f>'[1]27'!C16</f>
        <v>0</v>
      </c>
      <c r="D14" s="16">
        <f>'[1]27'!D16</f>
        <v>288</v>
      </c>
      <c r="E14" s="16">
        <f>'[1]27'!E16</f>
        <v>0</v>
      </c>
      <c r="F14" s="15">
        <f t="shared" si="6"/>
        <v>348</v>
      </c>
      <c r="G14" s="15">
        <f>'[1]27'!H16</f>
        <v>60</v>
      </c>
      <c r="H14" s="16">
        <f>'[1]27'!I16</f>
        <v>0</v>
      </c>
      <c r="I14" s="16">
        <f>'[1]27'!J16</f>
        <v>85</v>
      </c>
      <c r="J14" s="16">
        <f>'[1]27'!K16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'[1]27'!B17</f>
        <v>60</v>
      </c>
      <c r="C15" s="16">
        <f>'[1]27'!C17</f>
        <v>0</v>
      </c>
      <c r="D15" s="16">
        <f>'[1]27'!D17</f>
        <v>288</v>
      </c>
      <c r="E15" s="16">
        <f>'[1]27'!E17</f>
        <v>0</v>
      </c>
      <c r="F15" s="15">
        <f t="shared" si="6"/>
        <v>348</v>
      </c>
      <c r="G15" s="15">
        <f>'[1]27'!H17</f>
        <v>60</v>
      </c>
      <c r="H15" s="16">
        <f>'[1]27'!I17</f>
        <v>0</v>
      </c>
      <c r="I15" s="16">
        <f>'[1]27'!J17</f>
        <v>90</v>
      </c>
      <c r="J15" s="16">
        <f>'[1]27'!K17</f>
        <v>0</v>
      </c>
      <c r="K15" s="15">
        <f t="shared" si="4"/>
        <v>150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90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'[1]27'!B18</f>
        <v>60</v>
      </c>
      <c r="C16" s="16">
        <f>'[1]27'!C18</f>
        <v>0</v>
      </c>
      <c r="D16" s="16">
        <f>'[1]27'!D18</f>
        <v>288</v>
      </c>
      <c r="E16" s="16">
        <f>'[1]27'!E18</f>
        <v>0</v>
      </c>
      <c r="F16" s="15">
        <f t="shared" si="6"/>
        <v>348</v>
      </c>
      <c r="G16" s="15">
        <f>'[1]27'!H18</f>
        <v>60</v>
      </c>
      <c r="H16" s="16">
        <f>'[1]27'!I18</f>
        <v>0</v>
      </c>
      <c r="I16" s="16">
        <f>'[1]27'!J18</f>
        <v>90</v>
      </c>
      <c r="J16" s="16">
        <f>'[1]27'!K18</f>
        <v>0</v>
      </c>
      <c r="K16" s="15">
        <f t="shared" si="4"/>
        <v>150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90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'[1]27'!B19</f>
        <v>60</v>
      </c>
      <c r="C17" s="16">
        <f>'[1]27'!C19</f>
        <v>0</v>
      </c>
      <c r="D17" s="16">
        <f>'[1]27'!D19</f>
        <v>288</v>
      </c>
      <c r="E17" s="16">
        <f>'[1]27'!E19</f>
        <v>0</v>
      </c>
      <c r="F17" s="15">
        <f t="shared" si="6"/>
        <v>348</v>
      </c>
      <c r="G17" s="15">
        <f>'[1]27'!H19</f>
        <v>60</v>
      </c>
      <c r="H17" s="16">
        <f>'[1]27'!I19</f>
        <v>0</v>
      </c>
      <c r="I17" s="16">
        <f>'[1]27'!J19</f>
        <v>90</v>
      </c>
      <c r="J17" s="16">
        <f>'[1]27'!K19</f>
        <v>0</v>
      </c>
      <c r="K17" s="15">
        <f t="shared" si="4"/>
        <v>150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90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'[1]27'!B20</f>
        <v>60</v>
      </c>
      <c r="C18" s="16">
        <f>'[1]27'!C20</f>
        <v>0</v>
      </c>
      <c r="D18" s="16">
        <f>'[1]27'!D20</f>
        <v>288</v>
      </c>
      <c r="E18" s="16">
        <f>'[1]27'!E20</f>
        <v>0</v>
      </c>
      <c r="F18" s="15">
        <f t="shared" si="6"/>
        <v>348</v>
      </c>
      <c r="G18" s="15">
        <f>'[1]27'!H20</f>
        <v>60</v>
      </c>
      <c r="H18" s="16">
        <f>'[1]27'!I20</f>
        <v>0</v>
      </c>
      <c r="I18" s="16">
        <f>'[1]27'!J20</f>
        <v>90</v>
      </c>
      <c r="J18" s="16">
        <f>'[1]27'!K20</f>
        <v>0</v>
      </c>
      <c r="K18" s="15">
        <f t="shared" si="4"/>
        <v>150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90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'[1]27'!B21</f>
        <v>60</v>
      </c>
      <c r="C19" s="16">
        <f>'[1]27'!C21</f>
        <v>0</v>
      </c>
      <c r="D19" s="16">
        <f>'[1]27'!D21</f>
        <v>288</v>
      </c>
      <c r="E19" s="16">
        <f>'[1]27'!E21</f>
        <v>0</v>
      </c>
      <c r="F19" s="15">
        <f t="shared" si="6"/>
        <v>348</v>
      </c>
      <c r="G19" s="15">
        <f>'[1]27'!H21</f>
        <v>60</v>
      </c>
      <c r="H19" s="16">
        <f>'[1]27'!I21</f>
        <v>0</v>
      </c>
      <c r="I19" s="16">
        <f>'[1]27'!J21</f>
        <v>90</v>
      </c>
      <c r="J19" s="16">
        <f>'[1]27'!K21</f>
        <v>0</v>
      </c>
      <c r="K19" s="15">
        <f t="shared" si="4"/>
        <v>150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90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'[1]27'!B22</f>
        <v>60</v>
      </c>
      <c r="C20" s="16">
        <f>'[1]27'!C22</f>
        <v>0</v>
      </c>
      <c r="D20" s="16">
        <f>'[1]27'!D22</f>
        <v>288</v>
      </c>
      <c r="E20" s="16">
        <f>'[1]27'!E22</f>
        <v>0</v>
      </c>
      <c r="F20" s="15">
        <f t="shared" si="6"/>
        <v>348</v>
      </c>
      <c r="G20" s="15">
        <f>'[1]27'!H22</f>
        <v>60</v>
      </c>
      <c r="H20" s="16">
        <f>'[1]27'!I22</f>
        <v>0</v>
      </c>
      <c r="I20" s="16">
        <f>'[1]27'!J22</f>
        <v>85</v>
      </c>
      <c r="J20" s="16">
        <f>'[1]27'!K22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'[1]27'!B23</f>
        <v>60</v>
      </c>
      <c r="C21" s="16">
        <f>'[1]27'!C23</f>
        <v>0</v>
      </c>
      <c r="D21" s="16">
        <f>'[1]27'!D23</f>
        <v>288</v>
      </c>
      <c r="E21" s="16">
        <f>'[1]27'!E23</f>
        <v>0</v>
      </c>
      <c r="F21" s="15">
        <f t="shared" si="6"/>
        <v>348</v>
      </c>
      <c r="G21" s="15">
        <f>'[1]27'!H23</f>
        <v>60</v>
      </c>
      <c r="H21" s="16">
        <f>'[1]27'!I23</f>
        <v>0</v>
      </c>
      <c r="I21" s="16">
        <f>'[1]27'!J23</f>
        <v>90</v>
      </c>
      <c r="J21" s="16">
        <f>'[1]27'!K23</f>
        <v>0</v>
      </c>
      <c r="K21" s="15">
        <f t="shared" si="4"/>
        <v>150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90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'[1]27'!B24</f>
        <v>60</v>
      </c>
      <c r="C22" s="16">
        <f>'[1]27'!C24</f>
        <v>0</v>
      </c>
      <c r="D22" s="16">
        <f>'[1]27'!D24</f>
        <v>288</v>
      </c>
      <c r="E22" s="16">
        <f>'[1]27'!E24</f>
        <v>0</v>
      </c>
      <c r="F22" s="15">
        <f t="shared" si="6"/>
        <v>348</v>
      </c>
      <c r="G22" s="15">
        <f>'[1]27'!H24</f>
        <v>60</v>
      </c>
      <c r="H22" s="16">
        <f>'[1]27'!I24</f>
        <v>0</v>
      </c>
      <c r="I22" s="16">
        <f>'[1]27'!J24</f>
        <v>90</v>
      </c>
      <c r="J22" s="16">
        <f>'[1]27'!K24</f>
        <v>0</v>
      </c>
      <c r="K22" s="15">
        <f t="shared" si="4"/>
        <v>150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90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'[1]27'!B25</f>
        <v>60</v>
      </c>
      <c r="C23" s="16">
        <f>'[1]27'!C25</f>
        <v>0</v>
      </c>
      <c r="D23" s="16">
        <f>'[1]27'!D25</f>
        <v>288</v>
      </c>
      <c r="E23" s="16">
        <f>'[1]27'!E25</f>
        <v>0</v>
      </c>
      <c r="F23" s="15">
        <f t="shared" si="6"/>
        <v>348</v>
      </c>
      <c r="G23" s="15">
        <f>'[1]27'!H25</f>
        <v>60</v>
      </c>
      <c r="H23" s="16">
        <f>'[1]27'!I25</f>
        <v>0</v>
      </c>
      <c r="I23" s="16">
        <f>'[1]27'!J25</f>
        <v>90</v>
      </c>
      <c r="J23" s="16">
        <f>'[1]27'!K25</f>
        <v>0</v>
      </c>
      <c r="K23" s="15">
        <f t="shared" si="4"/>
        <v>150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90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'[1]27'!B26</f>
        <v>60</v>
      </c>
      <c r="C24" s="16">
        <f>'[1]27'!C26</f>
        <v>0</v>
      </c>
      <c r="D24" s="16">
        <f>'[1]27'!D26</f>
        <v>288</v>
      </c>
      <c r="E24" s="16">
        <f>'[1]27'!E26</f>
        <v>0</v>
      </c>
      <c r="F24" s="15">
        <f t="shared" si="6"/>
        <v>348</v>
      </c>
      <c r="G24" s="15">
        <f>'[1]27'!H26</f>
        <v>60</v>
      </c>
      <c r="H24" s="16">
        <f>'[1]27'!I26</f>
        <v>0</v>
      </c>
      <c r="I24" s="16">
        <f>'[1]27'!J26</f>
        <v>90</v>
      </c>
      <c r="J24" s="16">
        <f>'[1]27'!K26</f>
        <v>0</v>
      </c>
      <c r="K24" s="15">
        <f t="shared" si="4"/>
        <v>150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90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'[1]27'!B27</f>
        <v>60</v>
      </c>
      <c r="C25" s="16">
        <f>'[1]27'!C27</f>
        <v>0</v>
      </c>
      <c r="D25" s="16">
        <f>'[1]27'!D27</f>
        <v>288</v>
      </c>
      <c r="E25" s="16">
        <f>'[1]27'!E27</f>
        <v>0</v>
      </c>
      <c r="F25" s="15">
        <f t="shared" si="6"/>
        <v>348</v>
      </c>
      <c r="G25" s="15">
        <f>'[1]27'!H27</f>
        <v>60</v>
      </c>
      <c r="H25" s="16">
        <f>'[1]27'!I27</f>
        <v>0</v>
      </c>
      <c r="I25" s="16">
        <f>'[1]27'!J27</f>
        <v>85</v>
      </c>
      <c r="J25" s="16">
        <f>'[1]27'!K27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'[1]27'!B28</f>
        <v>60</v>
      </c>
      <c r="C26" s="16">
        <f>'[1]27'!C28</f>
        <v>0</v>
      </c>
      <c r="D26" s="16">
        <f>'[1]27'!D28</f>
        <v>288</v>
      </c>
      <c r="E26" s="16">
        <f>'[1]27'!E28</f>
        <v>0</v>
      </c>
      <c r="F26" s="15">
        <f t="shared" si="6"/>
        <v>348</v>
      </c>
      <c r="G26" s="15">
        <f>'[1]27'!H28</f>
        <v>60</v>
      </c>
      <c r="H26" s="16">
        <f>'[1]27'!I28</f>
        <v>0</v>
      </c>
      <c r="I26" s="16">
        <f>'[1]27'!J28</f>
        <v>90</v>
      </c>
      <c r="J26" s="16">
        <f>'[1]27'!K28</f>
        <v>0</v>
      </c>
      <c r="K26" s="15">
        <f t="shared" si="4"/>
        <v>150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90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'[1]27'!B29</f>
        <v>60</v>
      </c>
      <c r="C27" s="16">
        <f>'[1]27'!C29</f>
        <v>0</v>
      </c>
      <c r="D27" s="16">
        <f>'[1]27'!D29</f>
        <v>288</v>
      </c>
      <c r="E27" s="16">
        <f>'[1]27'!E29</f>
        <v>0</v>
      </c>
      <c r="F27" s="15">
        <f t="shared" si="6"/>
        <v>348</v>
      </c>
      <c r="G27" s="15">
        <f>'[1]27'!H29</f>
        <v>60</v>
      </c>
      <c r="H27" s="16">
        <f>'[1]27'!I29</f>
        <v>0</v>
      </c>
      <c r="I27" s="16">
        <f>'[1]27'!J29</f>
        <v>90</v>
      </c>
      <c r="J27" s="16">
        <f>'[1]27'!K29</f>
        <v>0</v>
      </c>
      <c r="K27" s="15">
        <f t="shared" si="4"/>
        <v>150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90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'[1]27'!B30</f>
        <v>60</v>
      </c>
      <c r="C28" s="16">
        <f>'[1]27'!C30</f>
        <v>0</v>
      </c>
      <c r="D28" s="16">
        <f>'[1]27'!D30</f>
        <v>288</v>
      </c>
      <c r="E28" s="16">
        <f>'[1]27'!E30</f>
        <v>0</v>
      </c>
      <c r="F28" s="15">
        <f t="shared" si="6"/>
        <v>348</v>
      </c>
      <c r="G28" s="15">
        <f>'[1]27'!H30</f>
        <v>60</v>
      </c>
      <c r="H28" s="16">
        <f>'[1]27'!I30</f>
        <v>0</v>
      </c>
      <c r="I28" s="16">
        <f>'[1]27'!J30</f>
        <v>90</v>
      </c>
      <c r="J28" s="16">
        <f>'[1]27'!K30</f>
        <v>0</v>
      </c>
      <c r="K28" s="15">
        <f t="shared" si="4"/>
        <v>150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90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'[1]27'!B31</f>
        <v>60</v>
      </c>
      <c r="C29" s="16">
        <f>'[1]27'!C31</f>
        <v>0</v>
      </c>
      <c r="D29" s="16">
        <f>'[1]27'!D31</f>
        <v>288</v>
      </c>
      <c r="E29" s="16">
        <f>'[1]27'!E31</f>
        <v>0</v>
      </c>
      <c r="F29" s="15">
        <f t="shared" si="6"/>
        <v>348</v>
      </c>
      <c r="G29" s="15">
        <f>'[1]27'!H31</f>
        <v>60</v>
      </c>
      <c r="H29" s="16">
        <f>'[1]27'!I31</f>
        <v>0</v>
      </c>
      <c r="I29" s="16">
        <f>'[1]27'!J31</f>
        <v>90</v>
      </c>
      <c r="J29" s="16">
        <f>'[1]27'!K31</f>
        <v>0</v>
      </c>
      <c r="K29" s="15">
        <f t="shared" si="4"/>
        <v>150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90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'[1]27'!B32</f>
        <v>60</v>
      </c>
      <c r="C30" s="16">
        <f>'[1]27'!C32</f>
        <v>0</v>
      </c>
      <c r="D30" s="16">
        <f>'[1]27'!D32</f>
        <v>288</v>
      </c>
      <c r="E30" s="16">
        <f>'[1]27'!E32</f>
        <v>0</v>
      </c>
      <c r="F30" s="15">
        <f t="shared" si="6"/>
        <v>348</v>
      </c>
      <c r="G30" s="15">
        <f>'[1]27'!H32</f>
        <v>60</v>
      </c>
      <c r="H30" s="16">
        <f>'[1]27'!I32</f>
        <v>0</v>
      </c>
      <c r="I30" s="16">
        <f>'[1]27'!J32</f>
        <v>85</v>
      </c>
      <c r="J30" s="16">
        <f>'[1]27'!K32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'[1]27'!B33</f>
        <v>60</v>
      </c>
      <c r="C31" s="16">
        <f>'[1]27'!C33</f>
        <v>0</v>
      </c>
      <c r="D31" s="16">
        <f>'[1]27'!D33</f>
        <v>288</v>
      </c>
      <c r="E31" s="16">
        <f>'[1]27'!E33</f>
        <v>0</v>
      </c>
      <c r="F31" s="15">
        <f t="shared" si="6"/>
        <v>348</v>
      </c>
      <c r="G31" s="15">
        <f>'[1]27'!H33</f>
        <v>60</v>
      </c>
      <c r="H31" s="16">
        <f>'[1]27'!I33</f>
        <v>0</v>
      </c>
      <c r="I31" s="16">
        <f>'[1]27'!J33</f>
        <v>90</v>
      </c>
      <c r="J31" s="16">
        <f>'[1]27'!K33</f>
        <v>0</v>
      </c>
      <c r="K31" s="15">
        <f t="shared" si="4"/>
        <v>150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90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'[1]27'!B34</f>
        <v>60</v>
      </c>
      <c r="C32" s="16">
        <f>'[1]27'!C34</f>
        <v>0</v>
      </c>
      <c r="D32" s="16">
        <f>'[1]27'!D34</f>
        <v>288</v>
      </c>
      <c r="E32" s="16">
        <f>'[1]27'!E34</f>
        <v>0</v>
      </c>
      <c r="F32" s="15">
        <f t="shared" si="6"/>
        <v>348</v>
      </c>
      <c r="G32" s="15">
        <f>'[1]27'!H34</f>
        <v>60</v>
      </c>
      <c r="H32" s="16">
        <f>'[1]27'!I34</f>
        <v>0</v>
      </c>
      <c r="I32" s="16">
        <f>'[1]27'!J34</f>
        <v>90</v>
      </c>
      <c r="J32" s="16">
        <f>'[1]27'!K34</f>
        <v>0</v>
      </c>
      <c r="K32" s="15">
        <f t="shared" si="4"/>
        <v>150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90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'[1]27'!B35</f>
        <v>60</v>
      </c>
      <c r="C33" s="16">
        <f>'[1]27'!C35</f>
        <v>0</v>
      </c>
      <c r="D33" s="16">
        <f>'[1]27'!D35</f>
        <v>288</v>
      </c>
      <c r="E33" s="16">
        <f>'[1]27'!E35</f>
        <v>0</v>
      </c>
      <c r="F33" s="15">
        <f t="shared" si="6"/>
        <v>348</v>
      </c>
      <c r="G33" s="15">
        <f>'[1]27'!H35</f>
        <v>60</v>
      </c>
      <c r="H33" s="16">
        <f>'[1]27'!I35</f>
        <v>0</v>
      </c>
      <c r="I33" s="16">
        <f>'[1]27'!J35</f>
        <v>90</v>
      </c>
      <c r="J33" s="16">
        <f>'[1]27'!K35</f>
        <v>0</v>
      </c>
      <c r="K33" s="15">
        <f t="shared" si="4"/>
        <v>150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'[1]27'!B36</f>
        <v>60</v>
      </c>
      <c r="C34" s="16">
        <f>'[1]27'!C36</f>
        <v>0</v>
      </c>
      <c r="D34" s="16">
        <f>'[1]27'!D36</f>
        <v>288</v>
      </c>
      <c r="E34" s="16">
        <f>'[1]27'!E36</f>
        <v>0</v>
      </c>
      <c r="F34" s="15">
        <f t="shared" si="6"/>
        <v>348</v>
      </c>
      <c r="G34" s="15">
        <f>'[1]27'!H36</f>
        <v>60</v>
      </c>
      <c r="H34" s="16">
        <f>'[1]27'!I36</f>
        <v>0</v>
      </c>
      <c r="I34" s="16">
        <f>'[1]27'!J36</f>
        <v>90</v>
      </c>
      <c r="J34" s="16">
        <f>'[1]27'!K36</f>
        <v>0</v>
      </c>
      <c r="K34" s="15">
        <f t="shared" si="4"/>
        <v>150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90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'[1]27'!B37</f>
        <v>60</v>
      </c>
      <c r="C35" s="16">
        <f>'[1]27'!C37</f>
        <v>0</v>
      </c>
      <c r="D35" s="16">
        <f>'[1]27'!D37</f>
        <v>285</v>
      </c>
      <c r="E35" s="16">
        <f>'[1]27'!E37</f>
        <v>0</v>
      </c>
      <c r="F35" s="15">
        <f t="shared" si="6"/>
        <v>345</v>
      </c>
      <c r="G35" s="15">
        <f>'[1]27'!H37</f>
        <v>60</v>
      </c>
      <c r="H35" s="16">
        <f>'[1]27'!I37</f>
        <v>0</v>
      </c>
      <c r="I35" s="16">
        <f>'[1]27'!J37</f>
        <v>90</v>
      </c>
      <c r="J35" s="16">
        <f>'[1]27'!K37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'[1]27'!B38</f>
        <v>60</v>
      </c>
      <c r="C36" s="16">
        <f>'[1]27'!C38</f>
        <v>0</v>
      </c>
      <c r="D36" s="16">
        <f>'[1]27'!D38</f>
        <v>285</v>
      </c>
      <c r="E36" s="16">
        <f>'[1]27'!E38</f>
        <v>0</v>
      </c>
      <c r="F36" s="15">
        <f t="shared" si="6"/>
        <v>345</v>
      </c>
      <c r="G36" s="15">
        <f>'[1]27'!H38</f>
        <v>60</v>
      </c>
      <c r="H36" s="16">
        <f>'[1]27'!I38</f>
        <v>0</v>
      </c>
      <c r="I36" s="16">
        <f>'[1]27'!J38</f>
        <v>85</v>
      </c>
      <c r="J36" s="16">
        <f>'[1]27'!K38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'[1]27'!B39</f>
        <v>60</v>
      </c>
      <c r="C37" s="16">
        <f>'[1]27'!C39</f>
        <v>0</v>
      </c>
      <c r="D37" s="16">
        <f>'[1]27'!D39</f>
        <v>285</v>
      </c>
      <c r="E37" s="16">
        <f>'[1]27'!E39</f>
        <v>0</v>
      </c>
      <c r="F37" s="15">
        <f t="shared" si="6"/>
        <v>345</v>
      </c>
      <c r="G37" s="15">
        <f>'[1]27'!H39</f>
        <v>60</v>
      </c>
      <c r="H37" s="16">
        <f>'[1]27'!I39</f>
        <v>0</v>
      </c>
      <c r="I37" s="16">
        <f>'[1]27'!J39</f>
        <v>90</v>
      </c>
      <c r="J37" s="16">
        <f>'[1]27'!K39</f>
        <v>0</v>
      </c>
      <c r="K37" s="15">
        <f t="shared" si="4"/>
        <v>150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90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'[1]27'!B40</f>
        <v>60</v>
      </c>
      <c r="C38" s="16">
        <f>'[1]27'!C40</f>
        <v>0</v>
      </c>
      <c r="D38" s="16">
        <f>'[1]27'!D40</f>
        <v>285</v>
      </c>
      <c r="E38" s="16">
        <f>'[1]27'!E40</f>
        <v>0</v>
      </c>
      <c r="F38" s="15">
        <f t="shared" si="6"/>
        <v>345</v>
      </c>
      <c r="G38" s="15">
        <f>'[1]27'!H40</f>
        <v>60</v>
      </c>
      <c r="H38" s="16">
        <f>'[1]27'!I40</f>
        <v>0</v>
      </c>
      <c r="I38" s="16">
        <f>'[1]27'!J40</f>
        <v>90</v>
      </c>
      <c r="J38" s="16">
        <f>'[1]27'!K40</f>
        <v>0</v>
      </c>
      <c r="K38" s="15">
        <f t="shared" si="4"/>
        <v>150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90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'[1]27'!B41</f>
        <v>60</v>
      </c>
      <c r="C39" s="16">
        <f>'[1]27'!C41</f>
        <v>0</v>
      </c>
      <c r="D39" s="16">
        <f>'[1]27'!D41</f>
        <v>285</v>
      </c>
      <c r="E39" s="16">
        <f>'[1]27'!E41</f>
        <v>0</v>
      </c>
      <c r="F39" s="15">
        <f t="shared" si="6"/>
        <v>345</v>
      </c>
      <c r="G39" s="15">
        <f>'[1]27'!H41</f>
        <v>60</v>
      </c>
      <c r="H39" s="16">
        <f>'[1]27'!I41</f>
        <v>0</v>
      </c>
      <c r="I39" s="16">
        <f>'[1]27'!J41</f>
        <v>90</v>
      </c>
      <c r="J39" s="16">
        <f>'[1]27'!K41</f>
        <v>0</v>
      </c>
      <c r="K39" s="15">
        <f t="shared" si="4"/>
        <v>150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90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'[1]27'!B42</f>
        <v>60</v>
      </c>
      <c r="C40" s="16">
        <f>'[1]27'!C42</f>
        <v>0</v>
      </c>
      <c r="D40" s="16">
        <f>'[1]27'!D42</f>
        <v>285</v>
      </c>
      <c r="E40" s="16">
        <f>'[1]27'!E42</f>
        <v>0</v>
      </c>
      <c r="F40" s="15">
        <f t="shared" si="6"/>
        <v>345</v>
      </c>
      <c r="G40" s="15">
        <f>'[1]27'!H42</f>
        <v>60</v>
      </c>
      <c r="H40" s="16">
        <f>'[1]27'!I42</f>
        <v>0</v>
      </c>
      <c r="I40" s="16">
        <f>'[1]27'!J42</f>
        <v>90</v>
      </c>
      <c r="J40" s="16">
        <f>'[1]27'!K42</f>
        <v>0</v>
      </c>
      <c r="K40" s="15">
        <f t="shared" si="4"/>
        <v>150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90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'[1]27'!B43</f>
        <v>60</v>
      </c>
      <c r="C41" s="16">
        <f>'[1]27'!C43</f>
        <v>0</v>
      </c>
      <c r="D41" s="16">
        <f>'[1]27'!D43</f>
        <v>285</v>
      </c>
      <c r="E41" s="16">
        <f>'[1]27'!E43</f>
        <v>0</v>
      </c>
      <c r="F41" s="15">
        <f t="shared" si="6"/>
        <v>345</v>
      </c>
      <c r="G41" s="15">
        <f>'[1]27'!H43</f>
        <v>60</v>
      </c>
      <c r="H41" s="16">
        <f>'[1]27'!I43</f>
        <v>0</v>
      </c>
      <c r="I41" s="16">
        <f>'[1]27'!J43</f>
        <v>85</v>
      </c>
      <c r="J41" s="16">
        <f>'[1]27'!K43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'[1]27'!B44</f>
        <v>60</v>
      </c>
      <c r="C42" s="16">
        <f>'[1]27'!C44</f>
        <v>0</v>
      </c>
      <c r="D42" s="16">
        <f>'[1]27'!D44</f>
        <v>285</v>
      </c>
      <c r="E42" s="16">
        <f>'[1]27'!E44</f>
        <v>0</v>
      </c>
      <c r="F42" s="15">
        <f t="shared" si="6"/>
        <v>345</v>
      </c>
      <c r="G42" s="15">
        <f>'[1]27'!H44</f>
        <v>60</v>
      </c>
      <c r="H42" s="16">
        <f>'[1]27'!I44</f>
        <v>0</v>
      </c>
      <c r="I42" s="16">
        <f>'[1]27'!J44</f>
        <v>90</v>
      </c>
      <c r="J42" s="16">
        <f>'[1]27'!K44</f>
        <v>0</v>
      </c>
      <c r="K42" s="15">
        <f t="shared" si="4"/>
        <v>150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'[1]27'!B45</f>
        <v>60</v>
      </c>
      <c r="C43" s="16">
        <f>'[1]27'!C45</f>
        <v>0</v>
      </c>
      <c r="D43" s="16">
        <f>'[1]27'!D45</f>
        <v>285</v>
      </c>
      <c r="E43" s="16">
        <f>'[1]27'!E45</f>
        <v>0</v>
      </c>
      <c r="F43" s="15">
        <f t="shared" si="6"/>
        <v>345</v>
      </c>
      <c r="G43" s="15">
        <f>'[1]27'!H45</f>
        <v>60</v>
      </c>
      <c r="H43" s="16">
        <f>'[1]27'!I45</f>
        <v>0</v>
      </c>
      <c r="I43" s="16">
        <f>'[1]27'!J45</f>
        <v>90</v>
      </c>
      <c r="J43" s="16">
        <f>'[1]27'!K45</f>
        <v>0</v>
      </c>
      <c r="K43" s="15">
        <f t="shared" si="4"/>
        <v>150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'[1]27'!B46</f>
        <v>60</v>
      </c>
      <c r="C44" s="16">
        <f>'[1]27'!C46</f>
        <v>0</v>
      </c>
      <c r="D44" s="16">
        <f>'[1]27'!D46</f>
        <v>285</v>
      </c>
      <c r="E44" s="16">
        <f>'[1]27'!E46</f>
        <v>0</v>
      </c>
      <c r="F44" s="15">
        <f t="shared" si="6"/>
        <v>345</v>
      </c>
      <c r="G44" s="15">
        <f>'[1]27'!H46</f>
        <v>60</v>
      </c>
      <c r="H44" s="16">
        <f>'[1]27'!I46</f>
        <v>0</v>
      </c>
      <c r="I44" s="16">
        <f>'[1]27'!J46</f>
        <v>90</v>
      </c>
      <c r="J44" s="16">
        <f>'[1]27'!K46</f>
        <v>0</v>
      </c>
      <c r="K44" s="15">
        <f t="shared" si="4"/>
        <v>150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'[1]27'!B47</f>
        <v>60</v>
      </c>
      <c r="C45" s="16">
        <f>'[1]27'!C47</f>
        <v>0</v>
      </c>
      <c r="D45" s="16">
        <f>'[1]27'!D47</f>
        <v>285</v>
      </c>
      <c r="E45" s="16">
        <f>'[1]27'!E47</f>
        <v>0</v>
      </c>
      <c r="F45" s="15">
        <f t="shared" si="6"/>
        <v>345</v>
      </c>
      <c r="G45" s="15">
        <f>'[1]27'!H47</f>
        <v>60</v>
      </c>
      <c r="H45" s="16">
        <f>'[1]27'!I47</f>
        <v>0</v>
      </c>
      <c r="I45" s="16">
        <f>'[1]27'!J47</f>
        <v>90</v>
      </c>
      <c r="J45" s="16">
        <f>'[1]27'!K47</f>
        <v>0</v>
      </c>
      <c r="K45" s="15">
        <f t="shared" si="4"/>
        <v>150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'[1]27'!B48</f>
        <v>60</v>
      </c>
      <c r="C46" s="16">
        <f>'[1]27'!C48</f>
        <v>0</v>
      </c>
      <c r="D46" s="16">
        <f>'[1]27'!D48</f>
        <v>285</v>
      </c>
      <c r="E46" s="16">
        <f>'[1]27'!E48</f>
        <v>0</v>
      </c>
      <c r="F46" s="15">
        <f t="shared" si="6"/>
        <v>345</v>
      </c>
      <c r="G46" s="15">
        <f>'[1]27'!H48</f>
        <v>60</v>
      </c>
      <c r="H46" s="16">
        <f>'[1]27'!I48</f>
        <v>0</v>
      </c>
      <c r="I46" s="16">
        <f>'[1]27'!J48</f>
        <v>90</v>
      </c>
      <c r="J46" s="16">
        <f>'[1]27'!K48</f>
        <v>0</v>
      </c>
      <c r="K46" s="15">
        <f t="shared" si="4"/>
        <v>150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90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'[1]27'!B49</f>
        <v>60</v>
      </c>
      <c r="C47" s="16">
        <f>'[1]27'!C49</f>
        <v>0</v>
      </c>
      <c r="D47" s="16">
        <f>'[1]27'!D49</f>
        <v>285</v>
      </c>
      <c r="E47" s="16">
        <f>'[1]27'!E49</f>
        <v>0</v>
      </c>
      <c r="F47" s="15">
        <f t="shared" si="6"/>
        <v>345</v>
      </c>
      <c r="G47" s="15">
        <f>'[1]27'!H49</f>
        <v>60</v>
      </c>
      <c r="H47" s="16">
        <f>'[1]27'!I49</f>
        <v>0</v>
      </c>
      <c r="I47" s="16">
        <f>'[1]27'!J49</f>
        <v>85</v>
      </c>
      <c r="J47" s="16">
        <f>'[1]27'!K49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'[1]27'!B50</f>
        <v>60</v>
      </c>
      <c r="C48" s="16">
        <f>'[1]27'!C50</f>
        <v>60</v>
      </c>
      <c r="D48" s="16">
        <f>'[1]27'!D50</f>
        <v>285</v>
      </c>
      <c r="E48" s="16">
        <f>'[1]27'!E50</f>
        <v>0</v>
      </c>
      <c r="F48" s="15">
        <f t="shared" si="6"/>
        <v>405</v>
      </c>
      <c r="G48" s="15">
        <f>'[1]27'!H50</f>
        <v>60</v>
      </c>
      <c r="H48" s="16">
        <f>'[1]27'!I50</f>
        <v>0</v>
      </c>
      <c r="I48" s="16">
        <f>'[1]27'!J50</f>
        <v>90</v>
      </c>
      <c r="J48" s="16">
        <f>'[1]27'!K50</f>
        <v>0</v>
      </c>
      <c r="K48" s="15">
        <f t="shared" si="4"/>
        <v>150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'[1]27'!B51</f>
        <v>60</v>
      </c>
      <c r="C49" s="16">
        <f>'[1]27'!C51</f>
        <v>0</v>
      </c>
      <c r="D49" s="16">
        <f>'[1]27'!D51</f>
        <v>285</v>
      </c>
      <c r="E49" s="16">
        <f>'[1]27'!E51</f>
        <v>0</v>
      </c>
      <c r="F49" s="15">
        <f t="shared" si="6"/>
        <v>345</v>
      </c>
      <c r="G49" s="15">
        <f>'[1]27'!H51</f>
        <v>60</v>
      </c>
      <c r="H49" s="16">
        <f>'[1]27'!I51</f>
        <v>0</v>
      </c>
      <c r="I49" s="16">
        <f>'[1]27'!J51</f>
        <v>90</v>
      </c>
      <c r="J49" s="16">
        <f>'[1]27'!K51</f>
        <v>0</v>
      </c>
      <c r="K49" s="15">
        <f t="shared" si="4"/>
        <v>150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'[1]27'!B52</f>
        <v>60</v>
      </c>
      <c r="C50" s="16">
        <f>'[1]27'!C52</f>
        <v>0</v>
      </c>
      <c r="D50" s="16">
        <f>'[1]27'!D52</f>
        <v>285</v>
      </c>
      <c r="E50" s="16">
        <f>'[1]27'!E52</f>
        <v>0</v>
      </c>
      <c r="F50" s="15">
        <f t="shared" si="6"/>
        <v>345</v>
      </c>
      <c r="G50" s="15">
        <f>'[1]27'!H52</f>
        <v>60</v>
      </c>
      <c r="H50" s="16">
        <f>'[1]27'!I52</f>
        <v>0</v>
      </c>
      <c r="I50" s="16">
        <f>'[1]27'!J52</f>
        <v>90</v>
      </c>
      <c r="J50" s="16">
        <f>'[1]27'!K52</f>
        <v>0</v>
      </c>
      <c r="K50" s="15">
        <f t="shared" si="4"/>
        <v>150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90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'[1]27'!B53</f>
        <v>60</v>
      </c>
      <c r="C51" s="16">
        <f>'[1]27'!C53</f>
        <v>0</v>
      </c>
      <c r="D51" s="16">
        <f>'[1]27'!D53</f>
        <v>285</v>
      </c>
      <c r="E51" s="16">
        <f>'[1]27'!E53</f>
        <v>0</v>
      </c>
      <c r="F51" s="15">
        <f t="shared" si="6"/>
        <v>345</v>
      </c>
      <c r="G51" s="15">
        <f>'[1]27'!H53</f>
        <v>60</v>
      </c>
      <c r="H51" s="16">
        <f>'[1]27'!I53</f>
        <v>0</v>
      </c>
      <c r="I51" s="16">
        <f>'[1]27'!J53</f>
        <v>90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90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'[1]27'!B54</f>
        <v>60</v>
      </c>
      <c r="C52" s="16">
        <f>'[1]27'!C54</f>
        <v>0</v>
      </c>
      <c r="D52" s="16">
        <f>'[1]27'!D54</f>
        <v>285</v>
      </c>
      <c r="E52" s="16">
        <f>'[1]27'!E54</f>
        <v>0</v>
      </c>
      <c r="F52" s="15">
        <f t="shared" si="6"/>
        <v>345</v>
      </c>
      <c r="G52" s="15">
        <f>'[1]27'!H54</f>
        <v>60</v>
      </c>
      <c r="H52" s="16">
        <f>'[1]27'!I54</f>
        <v>0</v>
      </c>
      <c r="I52" s="16">
        <f>'[1]27'!J54</f>
        <v>90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90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'[1]27'!B55</f>
        <v>110</v>
      </c>
      <c r="C53" s="16">
        <f>'[1]27'!C55</f>
        <v>0</v>
      </c>
      <c r="D53" s="16">
        <f>'[1]27'!D55</f>
        <v>240</v>
      </c>
      <c r="E53" s="16">
        <f>'[1]27'!E55</f>
        <v>0</v>
      </c>
      <c r="F53" s="15">
        <f t="shared" si="6"/>
        <v>350</v>
      </c>
      <c r="G53" s="15">
        <f>'[1]27'!H55</f>
        <v>110</v>
      </c>
      <c r="H53" s="16">
        <f>'[1]27'!I55</f>
        <v>0</v>
      </c>
      <c r="I53" s="16">
        <f>'[1]27'!J55</f>
        <v>45</v>
      </c>
      <c r="J53" s="16">
        <f>'[1]27'!K55</f>
        <v>0</v>
      </c>
      <c r="K53" s="15">
        <f t="shared" si="4"/>
        <v>155</v>
      </c>
      <c r="L53" s="18">
        <f>frq!C53</f>
        <v>1</v>
      </c>
      <c r="M53" s="16">
        <f t="shared" si="7"/>
        <v>110</v>
      </c>
      <c r="N53" s="16">
        <f t="shared" si="8"/>
        <v>0</v>
      </c>
      <c r="O53" s="16">
        <f t="shared" si="9"/>
        <v>45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'[1]27'!B56</f>
        <v>110</v>
      </c>
      <c r="C54" s="16">
        <f>'[1]27'!C56</f>
        <v>0</v>
      </c>
      <c r="D54" s="16">
        <f>'[1]27'!D56</f>
        <v>240</v>
      </c>
      <c r="E54" s="16">
        <f>'[1]27'!E56</f>
        <v>0</v>
      </c>
      <c r="F54" s="15">
        <f t="shared" si="6"/>
        <v>350</v>
      </c>
      <c r="G54" s="15">
        <f>'[1]27'!H56</f>
        <v>110</v>
      </c>
      <c r="H54" s="16">
        <f>'[1]27'!I56</f>
        <v>0</v>
      </c>
      <c r="I54" s="16">
        <f>'[1]27'!J56</f>
        <v>45</v>
      </c>
      <c r="J54" s="16">
        <f>'[1]27'!K56</f>
        <v>0</v>
      </c>
      <c r="K54" s="15">
        <f t="shared" si="4"/>
        <v>155</v>
      </c>
      <c r="L54" s="18">
        <f>frq!C54</f>
        <v>1</v>
      </c>
      <c r="M54" s="16">
        <f t="shared" si="7"/>
        <v>110</v>
      </c>
      <c r="N54" s="16">
        <f t="shared" si="8"/>
        <v>0</v>
      </c>
      <c r="O54" s="16">
        <f t="shared" si="9"/>
        <v>45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'[1]27'!B57</f>
        <v>110</v>
      </c>
      <c r="C55" s="16">
        <f>'[1]27'!C57</f>
        <v>0</v>
      </c>
      <c r="D55" s="16">
        <f>'[1]27'!D57</f>
        <v>235</v>
      </c>
      <c r="E55" s="16">
        <f>'[1]27'!E57</f>
        <v>0</v>
      </c>
      <c r="F55" s="15">
        <f t="shared" si="6"/>
        <v>345</v>
      </c>
      <c r="G55" s="15">
        <f>'[1]27'!H57</f>
        <v>110</v>
      </c>
      <c r="H55" s="16">
        <f>'[1]27'!I57</f>
        <v>0</v>
      </c>
      <c r="I55" s="16">
        <f>'[1]27'!J57</f>
        <v>45</v>
      </c>
      <c r="J55" s="16">
        <f>'[1]27'!K57</f>
        <v>0</v>
      </c>
      <c r="K55" s="15">
        <f t="shared" si="4"/>
        <v>155</v>
      </c>
      <c r="L55" s="18">
        <f>frq!C55</f>
        <v>1</v>
      </c>
      <c r="M55" s="16">
        <f t="shared" si="7"/>
        <v>110</v>
      </c>
      <c r="N55" s="16">
        <f t="shared" si="8"/>
        <v>0</v>
      </c>
      <c r="O55" s="16">
        <f t="shared" si="9"/>
        <v>45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'[1]27'!B58</f>
        <v>110</v>
      </c>
      <c r="C56" s="16">
        <f>'[1]27'!C58</f>
        <v>0</v>
      </c>
      <c r="D56" s="16">
        <f>'[1]27'!D58</f>
        <v>235</v>
      </c>
      <c r="E56" s="16">
        <f>'[1]27'!E58</f>
        <v>0</v>
      </c>
      <c r="F56" s="15">
        <f t="shared" si="6"/>
        <v>345</v>
      </c>
      <c r="G56" s="15">
        <f>'[1]27'!H58</f>
        <v>110</v>
      </c>
      <c r="H56" s="16">
        <f>'[1]27'!I58</f>
        <v>0</v>
      </c>
      <c r="I56" s="16">
        <f>'[1]27'!J58</f>
        <v>45</v>
      </c>
      <c r="J56" s="16">
        <f>'[1]27'!K58</f>
        <v>0</v>
      </c>
      <c r="K56" s="15">
        <f t="shared" si="4"/>
        <v>155</v>
      </c>
      <c r="L56" s="18">
        <f>frq!C56</f>
        <v>1</v>
      </c>
      <c r="M56" s="16">
        <f t="shared" si="7"/>
        <v>110</v>
      </c>
      <c r="N56" s="16">
        <f t="shared" si="8"/>
        <v>0</v>
      </c>
      <c r="O56" s="16">
        <f t="shared" si="9"/>
        <v>45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'[1]27'!B59</f>
        <v>110</v>
      </c>
      <c r="C57" s="16">
        <f>'[1]27'!C59</f>
        <v>0</v>
      </c>
      <c r="D57" s="16">
        <f>'[1]27'!D59</f>
        <v>235</v>
      </c>
      <c r="E57" s="16">
        <f>'[1]27'!E59</f>
        <v>0</v>
      </c>
      <c r="F57" s="15">
        <f t="shared" si="6"/>
        <v>345</v>
      </c>
      <c r="G57" s="15">
        <f>'[1]27'!H59</f>
        <v>110</v>
      </c>
      <c r="H57" s="16">
        <f>'[1]27'!I59</f>
        <v>0</v>
      </c>
      <c r="I57" s="16">
        <f>'[1]27'!J59</f>
        <v>45</v>
      </c>
      <c r="J57" s="16">
        <f>'[1]27'!K59</f>
        <v>0</v>
      </c>
      <c r="K57" s="15">
        <f t="shared" si="4"/>
        <v>155</v>
      </c>
      <c r="L57" s="18">
        <f>frq!C57</f>
        <v>1</v>
      </c>
      <c r="M57" s="16">
        <f t="shared" si="7"/>
        <v>110</v>
      </c>
      <c r="N57" s="16">
        <f t="shared" si="8"/>
        <v>0</v>
      </c>
      <c r="O57" s="16">
        <f t="shared" si="9"/>
        <v>45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'[1]27'!B60</f>
        <v>110</v>
      </c>
      <c r="C58" s="16">
        <f>'[1]27'!C60</f>
        <v>0</v>
      </c>
      <c r="D58" s="16">
        <f>'[1]27'!D60</f>
        <v>235</v>
      </c>
      <c r="E58" s="16">
        <f>'[1]27'!E60</f>
        <v>0</v>
      </c>
      <c r="F58" s="15">
        <f t="shared" si="6"/>
        <v>345</v>
      </c>
      <c r="G58" s="15">
        <f>'[1]27'!H60</f>
        <v>110</v>
      </c>
      <c r="H58" s="16">
        <f>'[1]27'!I60</f>
        <v>0</v>
      </c>
      <c r="I58" s="16">
        <f>'[1]27'!J60</f>
        <v>45</v>
      </c>
      <c r="J58" s="16">
        <f>'[1]27'!K60</f>
        <v>0</v>
      </c>
      <c r="K58" s="15">
        <f t="shared" si="4"/>
        <v>155</v>
      </c>
      <c r="L58" s="18">
        <f>frq!C58</f>
        <v>1</v>
      </c>
      <c r="M58" s="16">
        <f t="shared" si="7"/>
        <v>110</v>
      </c>
      <c r="N58" s="16">
        <f t="shared" si="8"/>
        <v>0</v>
      </c>
      <c r="O58" s="16">
        <f t="shared" si="9"/>
        <v>45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'[1]27'!B61</f>
        <v>110</v>
      </c>
      <c r="C59" s="16">
        <f>'[1]27'!C61</f>
        <v>0</v>
      </c>
      <c r="D59" s="16">
        <f>'[1]27'!D61</f>
        <v>235</v>
      </c>
      <c r="E59" s="16">
        <f>'[1]27'!E61</f>
        <v>0</v>
      </c>
      <c r="F59" s="15">
        <f t="shared" si="6"/>
        <v>345</v>
      </c>
      <c r="G59" s="15">
        <f>'[1]27'!H61</f>
        <v>110</v>
      </c>
      <c r="H59" s="16">
        <f>'[1]27'!I61</f>
        <v>0</v>
      </c>
      <c r="I59" s="16">
        <f>'[1]27'!J61</f>
        <v>45</v>
      </c>
      <c r="J59" s="16">
        <f>'[1]27'!K61</f>
        <v>0</v>
      </c>
      <c r="K59" s="15">
        <f t="shared" si="4"/>
        <v>155</v>
      </c>
      <c r="L59" s="18">
        <f>frq!C59</f>
        <v>1</v>
      </c>
      <c r="M59" s="16">
        <f t="shared" si="7"/>
        <v>110</v>
      </c>
      <c r="N59" s="16">
        <f t="shared" si="8"/>
        <v>0</v>
      </c>
      <c r="O59" s="16">
        <f t="shared" si="9"/>
        <v>45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'[1]27'!B62</f>
        <v>110</v>
      </c>
      <c r="C60" s="16">
        <f>'[1]27'!C62</f>
        <v>0</v>
      </c>
      <c r="D60" s="16">
        <f>'[1]27'!D62</f>
        <v>235</v>
      </c>
      <c r="E60" s="16">
        <f>'[1]27'!E62</f>
        <v>0</v>
      </c>
      <c r="F60" s="15">
        <f t="shared" si="6"/>
        <v>345</v>
      </c>
      <c r="G60" s="15">
        <f>'[1]27'!H62</f>
        <v>110</v>
      </c>
      <c r="H60" s="16">
        <f>'[1]27'!I62</f>
        <v>0</v>
      </c>
      <c r="I60" s="16">
        <f>'[1]27'!J62</f>
        <v>42</v>
      </c>
      <c r="J60" s="16">
        <f>'[1]27'!K62</f>
        <v>0</v>
      </c>
      <c r="K60" s="15">
        <f t="shared" si="4"/>
        <v>152</v>
      </c>
      <c r="L60" s="18">
        <f>frq!C60</f>
        <v>1</v>
      </c>
      <c r="M60" s="16">
        <f t="shared" si="7"/>
        <v>110</v>
      </c>
      <c r="N60" s="16">
        <f t="shared" si="8"/>
        <v>0</v>
      </c>
      <c r="O60" s="16">
        <f t="shared" si="9"/>
        <v>42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'[1]27'!B63</f>
        <v>110</v>
      </c>
      <c r="C61" s="16">
        <f>'[1]27'!C63</f>
        <v>0</v>
      </c>
      <c r="D61" s="16">
        <f>'[1]27'!D63</f>
        <v>237</v>
      </c>
      <c r="E61" s="16">
        <f>'[1]27'!E63</f>
        <v>0</v>
      </c>
      <c r="F61" s="15">
        <f t="shared" si="6"/>
        <v>347</v>
      </c>
      <c r="G61" s="15">
        <f>'[1]27'!H63</f>
        <v>110</v>
      </c>
      <c r="H61" s="16">
        <f>'[1]27'!I63</f>
        <v>0</v>
      </c>
      <c r="I61" s="16">
        <f>'[1]27'!J63</f>
        <v>47</v>
      </c>
      <c r="J61" s="16">
        <f>'[1]27'!K63</f>
        <v>0</v>
      </c>
      <c r="K61" s="15">
        <f t="shared" si="4"/>
        <v>157</v>
      </c>
      <c r="L61" s="18">
        <f>frq!C61</f>
        <v>1</v>
      </c>
      <c r="M61" s="16">
        <f t="shared" si="7"/>
        <v>110</v>
      </c>
      <c r="N61" s="16">
        <f t="shared" si="8"/>
        <v>0</v>
      </c>
      <c r="O61" s="16">
        <f t="shared" si="9"/>
        <v>47</v>
      </c>
      <c r="P61" s="16">
        <f t="shared" si="10"/>
        <v>0</v>
      </c>
      <c r="Q61" s="17">
        <f t="shared" si="5"/>
        <v>157</v>
      </c>
    </row>
    <row r="62" spans="1:17">
      <c r="A62" s="8" t="s">
        <v>104</v>
      </c>
      <c r="B62" s="15">
        <f>'[1]27'!B64</f>
        <v>110</v>
      </c>
      <c r="C62" s="16">
        <f>'[1]27'!C64</f>
        <v>0</v>
      </c>
      <c r="D62" s="16">
        <f>'[1]27'!D64</f>
        <v>235</v>
      </c>
      <c r="E62" s="16">
        <f>'[1]27'!E64</f>
        <v>0</v>
      </c>
      <c r="F62" s="15">
        <f t="shared" si="6"/>
        <v>345</v>
      </c>
      <c r="G62" s="15">
        <f>'[1]27'!H64</f>
        <v>110</v>
      </c>
      <c r="H62" s="16">
        <f>'[1]27'!I64</f>
        <v>0</v>
      </c>
      <c r="I62" s="16">
        <f>'[1]27'!J64</f>
        <v>45</v>
      </c>
      <c r="J62" s="16">
        <f>'[1]27'!K64</f>
        <v>0</v>
      </c>
      <c r="K62" s="15">
        <f t="shared" si="4"/>
        <v>155</v>
      </c>
      <c r="L62" s="18">
        <f>frq!C62</f>
        <v>1</v>
      </c>
      <c r="M62" s="16">
        <f t="shared" si="7"/>
        <v>110</v>
      </c>
      <c r="N62" s="16">
        <f t="shared" si="8"/>
        <v>0</v>
      </c>
      <c r="O62" s="16">
        <f t="shared" si="9"/>
        <v>45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'[1]27'!B65</f>
        <v>110</v>
      </c>
      <c r="C63" s="16">
        <f>'[1]27'!C65</f>
        <v>0</v>
      </c>
      <c r="D63" s="16">
        <f>'[1]27'!D65</f>
        <v>235</v>
      </c>
      <c r="E63" s="16">
        <f>'[1]27'!E65</f>
        <v>0</v>
      </c>
      <c r="F63" s="15">
        <f t="shared" si="6"/>
        <v>345</v>
      </c>
      <c r="G63" s="15">
        <f>'[1]27'!H65</f>
        <v>110</v>
      </c>
      <c r="H63" s="16">
        <f>'[1]27'!I65</f>
        <v>0</v>
      </c>
      <c r="I63" s="16">
        <f>'[1]27'!J65</f>
        <v>45</v>
      </c>
      <c r="J63" s="16">
        <f>'[1]27'!K65</f>
        <v>0</v>
      </c>
      <c r="K63" s="15">
        <f t="shared" si="4"/>
        <v>155</v>
      </c>
      <c r="L63" s="18">
        <f>frq!C63</f>
        <v>1</v>
      </c>
      <c r="M63" s="16">
        <f t="shared" si="7"/>
        <v>110</v>
      </c>
      <c r="N63" s="16">
        <f t="shared" si="8"/>
        <v>0</v>
      </c>
      <c r="O63" s="16">
        <f t="shared" si="9"/>
        <v>45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'[1]27'!B66</f>
        <v>110</v>
      </c>
      <c r="C64" s="16">
        <f>'[1]27'!C66</f>
        <v>0</v>
      </c>
      <c r="D64" s="16">
        <f>'[1]27'!D66</f>
        <v>235</v>
      </c>
      <c r="E64" s="16">
        <f>'[1]27'!E66</f>
        <v>0</v>
      </c>
      <c r="F64" s="15">
        <f t="shared" si="6"/>
        <v>345</v>
      </c>
      <c r="G64" s="15">
        <f>'[1]27'!H66</f>
        <v>110</v>
      </c>
      <c r="H64" s="16">
        <f>'[1]27'!I66</f>
        <v>0</v>
      </c>
      <c r="I64" s="16">
        <f>'[1]27'!J66</f>
        <v>45</v>
      </c>
      <c r="J64" s="16">
        <f>'[1]27'!K66</f>
        <v>0</v>
      </c>
      <c r="K64" s="15">
        <f t="shared" si="4"/>
        <v>155</v>
      </c>
      <c r="L64" s="18">
        <f>frq!C64</f>
        <v>1</v>
      </c>
      <c r="M64" s="16">
        <f t="shared" si="7"/>
        <v>110</v>
      </c>
      <c r="N64" s="16">
        <f t="shared" si="8"/>
        <v>0</v>
      </c>
      <c r="O64" s="16">
        <f t="shared" si="9"/>
        <v>45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'[1]27'!B67</f>
        <v>110</v>
      </c>
      <c r="C65" s="16">
        <f>'[1]27'!C67</f>
        <v>0</v>
      </c>
      <c r="D65" s="16">
        <f>'[1]27'!D67</f>
        <v>235</v>
      </c>
      <c r="E65" s="16">
        <f>'[1]27'!E67</f>
        <v>0</v>
      </c>
      <c r="F65" s="15">
        <f t="shared" si="6"/>
        <v>345</v>
      </c>
      <c r="G65" s="15">
        <f>'[1]27'!H67</f>
        <v>110</v>
      </c>
      <c r="H65" s="16">
        <f>'[1]27'!I67</f>
        <v>0</v>
      </c>
      <c r="I65" s="16">
        <f>'[1]27'!J67</f>
        <v>45</v>
      </c>
      <c r="J65" s="16">
        <f>'[1]27'!K67</f>
        <v>0</v>
      </c>
      <c r="K65" s="15">
        <f t="shared" si="4"/>
        <v>155</v>
      </c>
      <c r="L65" s="18">
        <f>frq!C65</f>
        <v>1</v>
      </c>
      <c r="M65" s="16">
        <f t="shared" si="7"/>
        <v>110</v>
      </c>
      <c r="N65" s="16">
        <f t="shared" si="8"/>
        <v>0</v>
      </c>
      <c r="O65" s="16">
        <f t="shared" si="9"/>
        <v>45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'[1]27'!B68</f>
        <v>110</v>
      </c>
      <c r="C66" s="16">
        <f>'[1]27'!C68</f>
        <v>0</v>
      </c>
      <c r="D66" s="16">
        <f>'[1]27'!D68</f>
        <v>235</v>
      </c>
      <c r="E66" s="16">
        <f>'[1]27'!E68</f>
        <v>0</v>
      </c>
      <c r="F66" s="15">
        <f t="shared" si="6"/>
        <v>345</v>
      </c>
      <c r="G66" s="15">
        <f>'[1]27'!H68</f>
        <v>110</v>
      </c>
      <c r="H66" s="16">
        <f>'[1]27'!I68</f>
        <v>0</v>
      </c>
      <c r="I66" s="16">
        <f>'[1]27'!J68</f>
        <v>42</v>
      </c>
      <c r="J66" s="16">
        <f>'[1]27'!K68</f>
        <v>0</v>
      </c>
      <c r="K66" s="15">
        <f t="shared" si="4"/>
        <v>152</v>
      </c>
      <c r="L66" s="18">
        <f>frq!C66</f>
        <v>1</v>
      </c>
      <c r="M66" s="16">
        <f t="shared" si="7"/>
        <v>110</v>
      </c>
      <c r="N66" s="16">
        <f t="shared" si="8"/>
        <v>0</v>
      </c>
      <c r="O66" s="16">
        <f t="shared" si="9"/>
        <v>42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'[1]27'!B69</f>
        <v>110</v>
      </c>
      <c r="C67" s="16">
        <f>'[1]27'!C69</f>
        <v>0</v>
      </c>
      <c r="D67" s="16">
        <f>'[1]27'!D69</f>
        <v>237</v>
      </c>
      <c r="E67" s="16">
        <f>'[1]27'!E69</f>
        <v>0</v>
      </c>
      <c r="F67" s="15">
        <f t="shared" si="6"/>
        <v>347</v>
      </c>
      <c r="G67" s="15">
        <f>'[1]27'!H69</f>
        <v>110</v>
      </c>
      <c r="H67" s="16">
        <f>'[1]27'!I69</f>
        <v>0</v>
      </c>
      <c r="I67" s="16">
        <f>'[1]27'!J69</f>
        <v>47</v>
      </c>
      <c r="J67" s="16">
        <f>'[1]27'!K69</f>
        <v>0</v>
      </c>
      <c r="K67" s="15">
        <f t="shared" si="4"/>
        <v>157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47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157</v>
      </c>
    </row>
    <row r="68" spans="1:19">
      <c r="A68" s="8" t="s">
        <v>110</v>
      </c>
      <c r="B68" s="15">
        <f>'[1]27'!B70</f>
        <v>110</v>
      </c>
      <c r="C68" s="16">
        <f>'[1]27'!C70</f>
        <v>0</v>
      </c>
      <c r="D68" s="16">
        <f>'[1]27'!D70</f>
        <v>235</v>
      </c>
      <c r="E68" s="16">
        <f>'[1]27'!E70</f>
        <v>0</v>
      </c>
      <c r="F68" s="15">
        <f t="shared" si="6"/>
        <v>345</v>
      </c>
      <c r="G68" s="15">
        <f>'[1]27'!H70</f>
        <v>110</v>
      </c>
      <c r="H68" s="16">
        <f>'[1]27'!I70</f>
        <v>0</v>
      </c>
      <c r="I68" s="16">
        <f>'[1]27'!J70</f>
        <v>45</v>
      </c>
      <c r="J68" s="16">
        <f>'[1]27'!K70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110</v>
      </c>
      <c r="N68" s="16">
        <f t="shared" si="12"/>
        <v>0</v>
      </c>
      <c r="O68" s="16">
        <f t="shared" si="13"/>
        <v>45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'[1]27'!B71</f>
        <v>110</v>
      </c>
      <c r="C69" s="16">
        <f>'[1]27'!C71</f>
        <v>0</v>
      </c>
      <c r="D69" s="16">
        <f>'[1]27'!D71</f>
        <v>235</v>
      </c>
      <c r="E69" s="16">
        <f>'[1]27'!E71</f>
        <v>0</v>
      </c>
      <c r="F69" s="15">
        <f t="shared" ref="F69:F98" si="17">SUM(B69:E69)</f>
        <v>345</v>
      </c>
      <c r="G69" s="15">
        <f>'[1]27'!H71</f>
        <v>110</v>
      </c>
      <c r="H69" s="16">
        <f>'[1]27'!I71</f>
        <v>0</v>
      </c>
      <c r="I69" s="16">
        <f>'[1]27'!J71</f>
        <v>45</v>
      </c>
      <c r="J69" s="16">
        <f>'[1]27'!K71</f>
        <v>0</v>
      </c>
      <c r="K69" s="15">
        <f t="shared" si="15"/>
        <v>155</v>
      </c>
      <c r="L69" s="18">
        <f>frq!C69</f>
        <v>1</v>
      </c>
      <c r="M69" s="16">
        <f t="shared" si="11"/>
        <v>110</v>
      </c>
      <c r="N69" s="16">
        <f t="shared" si="12"/>
        <v>0</v>
      </c>
      <c r="O69" s="16">
        <f t="shared" si="13"/>
        <v>45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'[1]27'!B72</f>
        <v>110</v>
      </c>
      <c r="C70" s="16">
        <f>'[1]27'!C72</f>
        <v>0</v>
      </c>
      <c r="D70" s="16">
        <f>'[1]27'!D72</f>
        <v>235</v>
      </c>
      <c r="E70" s="16">
        <f>'[1]27'!E72</f>
        <v>0</v>
      </c>
      <c r="F70" s="15">
        <f t="shared" si="17"/>
        <v>345</v>
      </c>
      <c r="G70" s="15">
        <f>'[1]27'!H72</f>
        <v>110</v>
      </c>
      <c r="H70" s="16">
        <f>'[1]27'!I72</f>
        <v>0</v>
      </c>
      <c r="I70" s="16">
        <f>'[1]27'!J72</f>
        <v>45</v>
      </c>
      <c r="J70" s="16">
        <f>'[1]27'!K72</f>
        <v>0</v>
      </c>
      <c r="K70" s="15">
        <f t="shared" si="15"/>
        <v>155</v>
      </c>
      <c r="L70" s="18">
        <f>frq!C70</f>
        <v>1</v>
      </c>
      <c r="M70" s="16">
        <f t="shared" si="11"/>
        <v>110</v>
      </c>
      <c r="N70" s="16">
        <f t="shared" si="12"/>
        <v>0</v>
      </c>
      <c r="O70" s="16">
        <f t="shared" si="13"/>
        <v>45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'[1]27'!B73</f>
        <v>110</v>
      </c>
      <c r="C71" s="16">
        <f>'[1]27'!C73</f>
        <v>0</v>
      </c>
      <c r="D71" s="16">
        <f>'[1]27'!D73</f>
        <v>235</v>
      </c>
      <c r="E71" s="16">
        <f>'[1]27'!E73</f>
        <v>0</v>
      </c>
      <c r="F71" s="15">
        <f t="shared" si="17"/>
        <v>345</v>
      </c>
      <c r="G71" s="15">
        <f>'[1]27'!H73</f>
        <v>110</v>
      </c>
      <c r="H71" s="16">
        <f>'[1]27'!I73</f>
        <v>0</v>
      </c>
      <c r="I71" s="16">
        <f>'[1]27'!J73</f>
        <v>45</v>
      </c>
      <c r="J71" s="16">
        <f>'[1]27'!K73</f>
        <v>0</v>
      </c>
      <c r="K71" s="15">
        <f t="shared" si="15"/>
        <v>155</v>
      </c>
      <c r="L71" s="18">
        <f>frq!C71</f>
        <v>1</v>
      </c>
      <c r="M71" s="16">
        <f t="shared" si="11"/>
        <v>110</v>
      </c>
      <c r="N71" s="16">
        <f t="shared" si="12"/>
        <v>0</v>
      </c>
      <c r="O71" s="16">
        <f t="shared" si="13"/>
        <v>45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'[1]27'!B74</f>
        <v>110</v>
      </c>
      <c r="C72" s="16">
        <f>'[1]27'!C74</f>
        <v>0</v>
      </c>
      <c r="D72" s="16">
        <f>'[1]27'!D74</f>
        <v>235</v>
      </c>
      <c r="E72" s="16">
        <f>'[1]27'!E74</f>
        <v>0</v>
      </c>
      <c r="F72" s="15">
        <f t="shared" si="17"/>
        <v>345</v>
      </c>
      <c r="G72" s="15">
        <f>'[1]27'!H74</f>
        <v>110</v>
      </c>
      <c r="H72" s="16">
        <f>'[1]27'!I74</f>
        <v>0</v>
      </c>
      <c r="I72" s="16">
        <f>'[1]27'!J74</f>
        <v>45</v>
      </c>
      <c r="J72" s="16">
        <f>'[1]27'!K74</f>
        <v>0</v>
      </c>
      <c r="K72" s="15">
        <f t="shared" si="15"/>
        <v>155</v>
      </c>
      <c r="L72" s="18">
        <f>frq!C72</f>
        <v>1</v>
      </c>
      <c r="M72" s="16">
        <f t="shared" si="11"/>
        <v>110</v>
      </c>
      <c r="N72" s="16">
        <f t="shared" si="12"/>
        <v>0</v>
      </c>
      <c r="O72" s="16">
        <f t="shared" si="13"/>
        <v>45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'[1]27'!B75</f>
        <v>110</v>
      </c>
      <c r="C73" s="16">
        <f>'[1]27'!C75</f>
        <v>0</v>
      </c>
      <c r="D73" s="16">
        <f>'[1]27'!D75</f>
        <v>235</v>
      </c>
      <c r="E73" s="16">
        <f>'[1]27'!E75</f>
        <v>0</v>
      </c>
      <c r="F73" s="15">
        <f t="shared" si="17"/>
        <v>345</v>
      </c>
      <c r="G73" s="15">
        <f>'[1]27'!H75</f>
        <v>110</v>
      </c>
      <c r="H73" s="16">
        <f>'[1]27'!I75</f>
        <v>0</v>
      </c>
      <c r="I73" s="16">
        <f>'[1]27'!J75</f>
        <v>48</v>
      </c>
      <c r="J73" s="16">
        <f>'[1]27'!K75</f>
        <v>0</v>
      </c>
      <c r="K73" s="15">
        <f t="shared" si="15"/>
        <v>158</v>
      </c>
      <c r="L73" s="18">
        <f>frq!C73</f>
        <v>1</v>
      </c>
      <c r="M73" s="16">
        <f t="shared" si="11"/>
        <v>110</v>
      </c>
      <c r="N73" s="16">
        <f t="shared" si="12"/>
        <v>0</v>
      </c>
      <c r="O73" s="16">
        <f t="shared" si="13"/>
        <v>48</v>
      </c>
      <c r="P73" s="16">
        <f t="shared" si="14"/>
        <v>0</v>
      </c>
      <c r="Q73" s="17">
        <f t="shared" si="16"/>
        <v>158</v>
      </c>
    </row>
    <row r="74" spans="1:19">
      <c r="A74" s="8" t="s">
        <v>116</v>
      </c>
      <c r="B74" s="15">
        <f>'[1]27'!B76</f>
        <v>110</v>
      </c>
      <c r="C74" s="16">
        <f>'[1]27'!C76</f>
        <v>0</v>
      </c>
      <c r="D74" s="16">
        <f>'[1]27'!D76</f>
        <v>235</v>
      </c>
      <c r="E74" s="16">
        <f>'[1]27'!E76</f>
        <v>0</v>
      </c>
      <c r="F74" s="15">
        <f t="shared" si="17"/>
        <v>345</v>
      </c>
      <c r="G74" s="15">
        <f>'[1]27'!H76</f>
        <v>110</v>
      </c>
      <c r="H74" s="16">
        <f>'[1]27'!I76</f>
        <v>0</v>
      </c>
      <c r="I74" s="16">
        <f>'[1]27'!J76</f>
        <v>42</v>
      </c>
      <c r="J74" s="16">
        <f>'[1]27'!K76</f>
        <v>0</v>
      </c>
      <c r="K74" s="15">
        <f t="shared" si="15"/>
        <v>152</v>
      </c>
      <c r="L74" s="18">
        <f>frq!C74</f>
        <v>1</v>
      </c>
      <c r="M74" s="16">
        <f t="shared" si="11"/>
        <v>110</v>
      </c>
      <c r="N74" s="16">
        <f t="shared" si="12"/>
        <v>0</v>
      </c>
      <c r="O74" s="16">
        <f t="shared" si="13"/>
        <v>42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'[1]27'!B77</f>
        <v>110</v>
      </c>
      <c r="C75" s="16">
        <f>'[1]27'!C77</f>
        <v>0</v>
      </c>
      <c r="D75" s="16">
        <f>'[1]27'!D77</f>
        <v>240</v>
      </c>
      <c r="E75" s="16">
        <f>'[1]27'!E77</f>
        <v>0</v>
      </c>
      <c r="F75" s="15">
        <f t="shared" si="17"/>
        <v>350</v>
      </c>
      <c r="G75" s="15">
        <f>'[1]27'!H77</f>
        <v>110</v>
      </c>
      <c r="H75" s="16">
        <f>'[1]27'!I77</f>
        <v>0</v>
      </c>
      <c r="I75" s="16">
        <f>'[1]27'!J77</f>
        <v>45</v>
      </c>
      <c r="J75" s="16">
        <f>'[1]27'!K77</f>
        <v>0</v>
      </c>
      <c r="K75" s="15">
        <f t="shared" si="15"/>
        <v>155</v>
      </c>
      <c r="L75" s="18">
        <f>frq!C75</f>
        <v>1</v>
      </c>
      <c r="M75" s="16">
        <f t="shared" si="11"/>
        <v>110</v>
      </c>
      <c r="N75" s="16">
        <f t="shared" si="12"/>
        <v>0</v>
      </c>
      <c r="O75" s="16">
        <f t="shared" si="13"/>
        <v>45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'[1]27'!B78</f>
        <v>110</v>
      </c>
      <c r="C76" s="16">
        <f>'[1]27'!C78</f>
        <v>0</v>
      </c>
      <c r="D76" s="16">
        <f>'[1]27'!D78</f>
        <v>240</v>
      </c>
      <c r="E76" s="16">
        <f>'[1]27'!E78</f>
        <v>0</v>
      </c>
      <c r="F76" s="15">
        <f t="shared" si="17"/>
        <v>350</v>
      </c>
      <c r="G76" s="15">
        <f>'[1]27'!H78</f>
        <v>110</v>
      </c>
      <c r="H76" s="16">
        <f>'[1]27'!I78</f>
        <v>0</v>
      </c>
      <c r="I76" s="16">
        <f>'[1]27'!J78</f>
        <v>45</v>
      </c>
      <c r="J76" s="16">
        <f>'[1]27'!K78</f>
        <v>0</v>
      </c>
      <c r="K76" s="15">
        <f t="shared" si="15"/>
        <v>155</v>
      </c>
      <c r="L76" s="18">
        <f>frq!C76</f>
        <v>1</v>
      </c>
      <c r="M76" s="16">
        <f t="shared" si="11"/>
        <v>110</v>
      </c>
      <c r="N76" s="16">
        <f t="shared" si="12"/>
        <v>0</v>
      </c>
      <c r="O76" s="16">
        <f t="shared" si="13"/>
        <v>45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'[1]27'!B79</f>
        <v>110</v>
      </c>
      <c r="C77" s="16">
        <f>'[1]27'!C79</f>
        <v>0</v>
      </c>
      <c r="D77" s="16">
        <f>'[1]27'!D79</f>
        <v>240</v>
      </c>
      <c r="E77" s="16">
        <f>'[1]27'!E79</f>
        <v>0</v>
      </c>
      <c r="F77" s="15">
        <f t="shared" si="17"/>
        <v>350</v>
      </c>
      <c r="G77" s="15">
        <f>'[1]27'!H79</f>
        <v>110</v>
      </c>
      <c r="H77" s="16">
        <f>'[1]27'!I79</f>
        <v>0</v>
      </c>
      <c r="I77" s="16">
        <f>'[1]27'!J79</f>
        <v>45</v>
      </c>
      <c r="J77" s="16">
        <f>'[1]27'!K79</f>
        <v>0</v>
      </c>
      <c r="K77" s="15">
        <f t="shared" si="15"/>
        <v>155</v>
      </c>
      <c r="L77" s="18">
        <f>frq!C77</f>
        <v>1</v>
      </c>
      <c r="M77" s="16">
        <f t="shared" si="11"/>
        <v>110</v>
      </c>
      <c r="N77" s="16">
        <f t="shared" si="12"/>
        <v>0</v>
      </c>
      <c r="O77" s="16">
        <f t="shared" si="13"/>
        <v>45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'[1]27'!B80</f>
        <v>110</v>
      </c>
      <c r="C78" s="16">
        <f>'[1]27'!C80</f>
        <v>0</v>
      </c>
      <c r="D78" s="16">
        <f>'[1]27'!D80</f>
        <v>240</v>
      </c>
      <c r="E78" s="16">
        <f>'[1]27'!E80</f>
        <v>0</v>
      </c>
      <c r="F78" s="15">
        <f t="shared" si="17"/>
        <v>350</v>
      </c>
      <c r="G78" s="15">
        <f>'[1]27'!H80</f>
        <v>110</v>
      </c>
      <c r="H78" s="16">
        <f>'[1]27'!I80</f>
        <v>0</v>
      </c>
      <c r="I78" s="16">
        <f>'[1]27'!J80</f>
        <v>45</v>
      </c>
      <c r="J78" s="16">
        <f>'[1]27'!K80</f>
        <v>0</v>
      </c>
      <c r="K78" s="15">
        <f t="shared" si="15"/>
        <v>155</v>
      </c>
      <c r="L78" s="18">
        <f>frq!C78</f>
        <v>1</v>
      </c>
      <c r="M78" s="16">
        <f t="shared" si="11"/>
        <v>110</v>
      </c>
      <c r="N78" s="16">
        <f t="shared" si="12"/>
        <v>0</v>
      </c>
      <c r="O78" s="16">
        <f t="shared" si="13"/>
        <v>45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'[1]27'!B81</f>
        <v>110</v>
      </c>
      <c r="C79" s="16">
        <f>'[1]27'!C81</f>
        <v>0</v>
      </c>
      <c r="D79" s="16">
        <f>'[1]27'!D81</f>
        <v>240</v>
      </c>
      <c r="E79" s="16">
        <f>'[1]27'!E81</f>
        <v>0</v>
      </c>
      <c r="F79" s="15">
        <f t="shared" si="17"/>
        <v>350</v>
      </c>
      <c r="G79" s="15">
        <f>'[1]27'!H81</f>
        <v>110</v>
      </c>
      <c r="H79" s="16">
        <f>'[1]27'!I81</f>
        <v>0</v>
      </c>
      <c r="I79" s="16">
        <f>'[1]27'!J81</f>
        <v>45</v>
      </c>
      <c r="J79" s="16">
        <f>'[1]27'!K81</f>
        <v>0</v>
      </c>
      <c r="K79" s="15">
        <f t="shared" si="15"/>
        <v>155</v>
      </c>
      <c r="L79" s="18">
        <f>frq!C79</f>
        <v>1</v>
      </c>
      <c r="M79" s="16">
        <f t="shared" si="11"/>
        <v>110</v>
      </c>
      <c r="N79" s="16">
        <f t="shared" si="12"/>
        <v>0</v>
      </c>
      <c r="O79" s="16">
        <f t="shared" si="13"/>
        <v>45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'[1]27'!B82</f>
        <v>110</v>
      </c>
      <c r="C80" s="16">
        <f>'[1]27'!C82</f>
        <v>0</v>
      </c>
      <c r="D80" s="16">
        <f>'[1]27'!D82</f>
        <v>240</v>
      </c>
      <c r="E80" s="16">
        <f>'[1]27'!E82</f>
        <v>0</v>
      </c>
      <c r="F80" s="15">
        <f t="shared" si="17"/>
        <v>350</v>
      </c>
      <c r="G80" s="15">
        <f>'[1]27'!H82</f>
        <v>110</v>
      </c>
      <c r="H80" s="16">
        <f>'[1]27'!I82</f>
        <v>0</v>
      </c>
      <c r="I80" s="16">
        <f>'[1]27'!J82</f>
        <v>48</v>
      </c>
      <c r="J80" s="16">
        <f>'[1]27'!K82</f>
        <v>0</v>
      </c>
      <c r="K80" s="15">
        <f t="shared" si="15"/>
        <v>158</v>
      </c>
      <c r="L80" s="18">
        <f>frq!C80</f>
        <v>1</v>
      </c>
      <c r="M80" s="16">
        <f t="shared" si="11"/>
        <v>110</v>
      </c>
      <c r="N80" s="16">
        <f t="shared" si="12"/>
        <v>0</v>
      </c>
      <c r="O80" s="16">
        <f t="shared" si="13"/>
        <v>48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'[1]27'!B83</f>
        <v>110</v>
      </c>
      <c r="C81" s="16">
        <f>'[1]27'!C83</f>
        <v>0</v>
      </c>
      <c r="D81" s="16">
        <f>'[1]27'!D83</f>
        <v>240</v>
      </c>
      <c r="E81" s="16">
        <f>'[1]27'!E83</f>
        <v>0</v>
      </c>
      <c r="F81" s="15">
        <f t="shared" si="17"/>
        <v>350</v>
      </c>
      <c r="G81" s="15">
        <f>'[1]27'!H83</f>
        <v>110</v>
      </c>
      <c r="H81" s="16">
        <f>'[1]27'!I83</f>
        <v>0</v>
      </c>
      <c r="I81" s="16">
        <f>'[1]27'!J83</f>
        <v>42</v>
      </c>
      <c r="J81" s="16">
        <f>'[1]27'!K83</f>
        <v>0</v>
      </c>
      <c r="K81" s="15">
        <f t="shared" si="15"/>
        <v>152</v>
      </c>
      <c r="L81" s="18">
        <f>frq!C81</f>
        <v>1</v>
      </c>
      <c r="M81" s="16">
        <f t="shared" si="11"/>
        <v>110</v>
      </c>
      <c r="N81" s="16">
        <f t="shared" si="12"/>
        <v>0</v>
      </c>
      <c r="O81" s="16">
        <f t="shared" si="13"/>
        <v>42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'[1]27'!B84</f>
        <v>110</v>
      </c>
      <c r="C82" s="16">
        <f>'[1]27'!C84</f>
        <v>0</v>
      </c>
      <c r="D82" s="16">
        <f>'[1]27'!D84</f>
        <v>240</v>
      </c>
      <c r="E82" s="16">
        <f>'[1]27'!E84</f>
        <v>0</v>
      </c>
      <c r="F82" s="15">
        <f t="shared" si="17"/>
        <v>350</v>
      </c>
      <c r="G82" s="15">
        <f>'[1]27'!H84</f>
        <v>110</v>
      </c>
      <c r="H82" s="16">
        <f>'[1]27'!I84</f>
        <v>0</v>
      </c>
      <c r="I82" s="16">
        <f>'[1]27'!J84</f>
        <v>45</v>
      </c>
      <c r="J82" s="16">
        <f>'[1]27'!K84</f>
        <v>0</v>
      </c>
      <c r="K82" s="15">
        <f t="shared" si="15"/>
        <v>155</v>
      </c>
      <c r="L82" s="18">
        <f>frq!C82</f>
        <v>1</v>
      </c>
      <c r="M82" s="16">
        <f t="shared" si="11"/>
        <v>110</v>
      </c>
      <c r="N82" s="16">
        <f t="shared" si="12"/>
        <v>0</v>
      </c>
      <c r="O82" s="16">
        <f t="shared" si="13"/>
        <v>45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'[1]27'!B85</f>
        <v>110</v>
      </c>
      <c r="C83" s="16">
        <f>'[1]27'!C85</f>
        <v>0</v>
      </c>
      <c r="D83" s="16">
        <f>'[1]27'!D85</f>
        <v>240</v>
      </c>
      <c r="E83" s="16">
        <f>'[1]27'!E85</f>
        <v>0</v>
      </c>
      <c r="F83" s="15">
        <f t="shared" si="17"/>
        <v>350</v>
      </c>
      <c r="G83" s="15">
        <f>'[1]27'!H85</f>
        <v>110</v>
      </c>
      <c r="H83" s="16">
        <f>'[1]27'!I85</f>
        <v>0</v>
      </c>
      <c r="I83" s="16">
        <f>'[1]27'!J85</f>
        <v>45</v>
      </c>
      <c r="J83" s="16">
        <f>'[1]27'!K85</f>
        <v>0</v>
      </c>
      <c r="K83" s="15">
        <f t="shared" si="15"/>
        <v>155</v>
      </c>
      <c r="L83" s="18">
        <f>frq!C83</f>
        <v>1</v>
      </c>
      <c r="M83" s="16">
        <f t="shared" si="11"/>
        <v>110</v>
      </c>
      <c r="N83" s="16">
        <f t="shared" si="12"/>
        <v>0</v>
      </c>
      <c r="O83" s="16">
        <f t="shared" si="13"/>
        <v>45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'[1]27'!B86</f>
        <v>110</v>
      </c>
      <c r="C84" s="16">
        <f>'[1]27'!C86</f>
        <v>0</v>
      </c>
      <c r="D84" s="16">
        <f>'[1]27'!D86</f>
        <v>240</v>
      </c>
      <c r="E84" s="16">
        <f>'[1]27'!E86</f>
        <v>0</v>
      </c>
      <c r="F84" s="15">
        <f t="shared" si="17"/>
        <v>350</v>
      </c>
      <c r="G84" s="15">
        <f>'[1]27'!H86</f>
        <v>110</v>
      </c>
      <c r="H84" s="16">
        <f>'[1]27'!I86</f>
        <v>0</v>
      </c>
      <c r="I84" s="16">
        <f>'[1]27'!J86</f>
        <v>45</v>
      </c>
      <c r="J84" s="16">
        <f>'[1]27'!K86</f>
        <v>0</v>
      </c>
      <c r="K84" s="15">
        <f t="shared" si="15"/>
        <v>155</v>
      </c>
      <c r="L84" s="18">
        <f>frq!C84</f>
        <v>1</v>
      </c>
      <c r="M84" s="16">
        <f t="shared" si="11"/>
        <v>110</v>
      </c>
      <c r="N84" s="16">
        <f t="shared" si="12"/>
        <v>0</v>
      </c>
      <c r="O84" s="16">
        <f t="shared" si="13"/>
        <v>45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'[1]27'!B87</f>
        <v>110</v>
      </c>
      <c r="C85" s="16">
        <f>'[1]27'!C87</f>
        <v>0</v>
      </c>
      <c r="D85" s="16">
        <f>'[1]27'!D87</f>
        <v>240</v>
      </c>
      <c r="E85" s="16">
        <f>'[1]27'!E87</f>
        <v>0</v>
      </c>
      <c r="F85" s="15">
        <f t="shared" si="17"/>
        <v>350</v>
      </c>
      <c r="G85" s="15">
        <f>'[1]27'!H87</f>
        <v>110</v>
      </c>
      <c r="H85" s="16">
        <f>'[1]27'!I87</f>
        <v>0</v>
      </c>
      <c r="I85" s="16">
        <f>'[1]27'!J87</f>
        <v>45</v>
      </c>
      <c r="J85" s="16">
        <f>'[1]27'!K87</f>
        <v>0</v>
      </c>
      <c r="K85" s="15">
        <f t="shared" si="15"/>
        <v>155</v>
      </c>
      <c r="L85" s="18">
        <f>frq!C85</f>
        <v>1</v>
      </c>
      <c r="M85" s="16">
        <f t="shared" si="11"/>
        <v>110</v>
      </c>
      <c r="N85" s="16">
        <f t="shared" si="12"/>
        <v>0</v>
      </c>
      <c r="O85" s="16">
        <f t="shared" si="13"/>
        <v>45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'[1]27'!B88</f>
        <v>110</v>
      </c>
      <c r="C86" s="16">
        <f>'[1]27'!C88</f>
        <v>0</v>
      </c>
      <c r="D86" s="16">
        <f>'[1]27'!D88</f>
        <v>240</v>
      </c>
      <c r="E86" s="16">
        <f>'[1]27'!E88</f>
        <v>0</v>
      </c>
      <c r="F86" s="15">
        <f t="shared" si="17"/>
        <v>350</v>
      </c>
      <c r="G86" s="15">
        <f>'[1]27'!H88</f>
        <v>110</v>
      </c>
      <c r="H86" s="16">
        <f>'[1]27'!I88</f>
        <v>0</v>
      </c>
      <c r="I86" s="16">
        <f>'[1]27'!J88</f>
        <v>45</v>
      </c>
      <c r="J86" s="16">
        <f>'[1]27'!K88</f>
        <v>0</v>
      </c>
      <c r="K86" s="15">
        <f t="shared" si="15"/>
        <v>155</v>
      </c>
      <c r="L86" s="18">
        <f>frq!C86</f>
        <v>1</v>
      </c>
      <c r="M86" s="16">
        <f t="shared" si="11"/>
        <v>110</v>
      </c>
      <c r="N86" s="16">
        <f t="shared" si="12"/>
        <v>0</v>
      </c>
      <c r="O86" s="16">
        <f t="shared" si="13"/>
        <v>45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'[1]27'!B89</f>
        <v>110</v>
      </c>
      <c r="C87" s="16">
        <f>'[1]27'!C89</f>
        <v>0</v>
      </c>
      <c r="D87" s="16">
        <f>'[1]27'!D89</f>
        <v>240</v>
      </c>
      <c r="E87" s="16">
        <f>'[1]27'!E89</f>
        <v>0</v>
      </c>
      <c r="F87" s="15">
        <f t="shared" si="17"/>
        <v>350</v>
      </c>
      <c r="G87" s="15">
        <f>'[1]27'!H89</f>
        <v>110</v>
      </c>
      <c r="H87" s="16">
        <f>'[1]27'!I89</f>
        <v>0</v>
      </c>
      <c r="I87" s="16">
        <f>'[1]27'!J89</f>
        <v>48</v>
      </c>
      <c r="J87" s="16">
        <f>'[1]27'!K89</f>
        <v>0</v>
      </c>
      <c r="K87" s="15">
        <f t="shared" si="15"/>
        <v>158</v>
      </c>
      <c r="L87" s="18">
        <f>frq!C87</f>
        <v>1</v>
      </c>
      <c r="M87" s="16">
        <f t="shared" si="11"/>
        <v>110</v>
      </c>
      <c r="N87" s="16">
        <f t="shared" si="12"/>
        <v>0</v>
      </c>
      <c r="O87" s="16">
        <f t="shared" si="13"/>
        <v>48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'[1]27'!B90</f>
        <v>110</v>
      </c>
      <c r="C88" s="16">
        <f>'[1]27'!C90</f>
        <v>0</v>
      </c>
      <c r="D88" s="16">
        <f>'[1]27'!D90</f>
        <v>240</v>
      </c>
      <c r="E88" s="16">
        <f>'[1]27'!E90</f>
        <v>0</v>
      </c>
      <c r="F88" s="15">
        <f t="shared" si="17"/>
        <v>350</v>
      </c>
      <c r="G88" s="15">
        <f>'[1]27'!H90</f>
        <v>110</v>
      </c>
      <c r="H88" s="16">
        <f>'[1]27'!I90</f>
        <v>0</v>
      </c>
      <c r="I88" s="16">
        <f>'[1]27'!J90</f>
        <v>42</v>
      </c>
      <c r="J88" s="16">
        <f>'[1]27'!K90</f>
        <v>0</v>
      </c>
      <c r="K88" s="15">
        <f t="shared" si="15"/>
        <v>152</v>
      </c>
      <c r="L88" s="18">
        <f>frq!C88</f>
        <v>1</v>
      </c>
      <c r="M88" s="16">
        <f t="shared" si="11"/>
        <v>110</v>
      </c>
      <c r="N88" s="16">
        <f t="shared" si="12"/>
        <v>0</v>
      </c>
      <c r="O88" s="16">
        <f t="shared" si="13"/>
        <v>42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'[1]27'!B91</f>
        <v>110</v>
      </c>
      <c r="C89" s="16">
        <f>'[1]27'!C91</f>
        <v>0</v>
      </c>
      <c r="D89" s="16">
        <f>'[1]27'!D91</f>
        <v>240</v>
      </c>
      <c r="E89" s="16">
        <f>'[1]27'!E91</f>
        <v>0</v>
      </c>
      <c r="F89" s="15">
        <f t="shared" si="17"/>
        <v>350</v>
      </c>
      <c r="G89" s="15">
        <f>'[1]27'!H91</f>
        <v>110</v>
      </c>
      <c r="H89" s="16">
        <f>'[1]27'!I91</f>
        <v>0</v>
      </c>
      <c r="I89" s="16">
        <f>'[1]27'!J91</f>
        <v>45</v>
      </c>
      <c r="J89" s="16">
        <f>'[1]27'!K91</f>
        <v>0</v>
      </c>
      <c r="K89" s="15">
        <f t="shared" si="15"/>
        <v>155</v>
      </c>
      <c r="L89" s="18">
        <f>frq!C89</f>
        <v>1</v>
      </c>
      <c r="M89" s="16">
        <f t="shared" si="11"/>
        <v>110</v>
      </c>
      <c r="N89" s="16">
        <f t="shared" si="12"/>
        <v>0</v>
      </c>
      <c r="O89" s="16">
        <f t="shared" si="13"/>
        <v>45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'[1]27'!B92</f>
        <v>110</v>
      </c>
      <c r="C90" s="16">
        <f>'[1]27'!C92</f>
        <v>0</v>
      </c>
      <c r="D90" s="16">
        <f>'[1]27'!D92</f>
        <v>240</v>
      </c>
      <c r="E90" s="16">
        <f>'[1]27'!E92</f>
        <v>0</v>
      </c>
      <c r="F90" s="15">
        <f t="shared" si="17"/>
        <v>350</v>
      </c>
      <c r="G90" s="15">
        <f>'[1]27'!H92</f>
        <v>110</v>
      </c>
      <c r="H90" s="16">
        <f>'[1]27'!I92</f>
        <v>0</v>
      </c>
      <c r="I90" s="16">
        <f>'[1]27'!J92</f>
        <v>45</v>
      </c>
      <c r="J90" s="16">
        <f>'[1]27'!K92</f>
        <v>0</v>
      </c>
      <c r="K90" s="15">
        <f t="shared" si="15"/>
        <v>155</v>
      </c>
      <c r="L90" s="18">
        <f>frq!C90</f>
        <v>1</v>
      </c>
      <c r="M90" s="16">
        <f t="shared" si="11"/>
        <v>110</v>
      </c>
      <c r="N90" s="16">
        <f t="shared" si="12"/>
        <v>0</v>
      </c>
      <c r="O90" s="16">
        <f t="shared" si="13"/>
        <v>45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'[1]27'!B93</f>
        <v>110</v>
      </c>
      <c r="C91" s="16">
        <f>'[1]27'!C93</f>
        <v>0</v>
      </c>
      <c r="D91" s="16">
        <f>'[1]27'!D93</f>
        <v>245</v>
      </c>
      <c r="E91" s="16">
        <f>'[1]27'!E93</f>
        <v>0</v>
      </c>
      <c r="F91" s="15">
        <f t="shared" si="17"/>
        <v>355</v>
      </c>
      <c r="G91" s="15">
        <f>'[1]27'!H93</f>
        <v>110</v>
      </c>
      <c r="H91" s="16">
        <f>'[1]27'!I93</f>
        <v>0</v>
      </c>
      <c r="I91" s="16">
        <f>'[1]27'!J93</f>
        <v>45</v>
      </c>
      <c r="J91" s="16">
        <f>'[1]27'!K93</f>
        <v>0</v>
      </c>
      <c r="K91" s="15">
        <f t="shared" si="15"/>
        <v>155</v>
      </c>
      <c r="L91" s="18">
        <f>frq!C91</f>
        <v>1</v>
      </c>
      <c r="M91" s="16">
        <f t="shared" si="11"/>
        <v>110</v>
      </c>
      <c r="N91" s="16">
        <f t="shared" si="12"/>
        <v>0</v>
      </c>
      <c r="O91" s="16">
        <f t="shared" si="13"/>
        <v>45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'[1]27'!B94</f>
        <v>110</v>
      </c>
      <c r="C92" s="16">
        <f>'[1]27'!C94</f>
        <v>0</v>
      </c>
      <c r="D92" s="16">
        <f>'[1]27'!D94</f>
        <v>245</v>
      </c>
      <c r="E92" s="16">
        <f>'[1]27'!E94</f>
        <v>0</v>
      </c>
      <c r="F92" s="15">
        <f t="shared" si="17"/>
        <v>355</v>
      </c>
      <c r="G92" s="15">
        <f>'[1]27'!H94</f>
        <v>110</v>
      </c>
      <c r="H92" s="16">
        <f>'[1]27'!I94</f>
        <v>0</v>
      </c>
      <c r="I92" s="16">
        <f>'[1]27'!J94</f>
        <v>45</v>
      </c>
      <c r="J92" s="16">
        <f>'[1]27'!K94</f>
        <v>0</v>
      </c>
      <c r="K92" s="15">
        <f t="shared" si="15"/>
        <v>155</v>
      </c>
      <c r="L92" s="18">
        <f>frq!C92</f>
        <v>1</v>
      </c>
      <c r="M92" s="16">
        <f t="shared" si="11"/>
        <v>110</v>
      </c>
      <c r="N92" s="16">
        <f t="shared" si="12"/>
        <v>0</v>
      </c>
      <c r="O92" s="16">
        <f t="shared" si="13"/>
        <v>45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'[1]27'!B95</f>
        <v>110</v>
      </c>
      <c r="C93" s="16">
        <f>'[1]27'!C95</f>
        <v>0</v>
      </c>
      <c r="D93" s="16">
        <f>'[1]27'!D95</f>
        <v>245</v>
      </c>
      <c r="E93" s="16">
        <f>'[1]27'!E95</f>
        <v>0</v>
      </c>
      <c r="F93" s="15">
        <f t="shared" si="17"/>
        <v>355</v>
      </c>
      <c r="G93" s="15">
        <f>'[1]27'!H95</f>
        <v>110</v>
      </c>
      <c r="H93" s="16">
        <f>'[1]27'!I95</f>
        <v>0</v>
      </c>
      <c r="I93" s="16">
        <f>'[1]27'!J95</f>
        <v>45</v>
      </c>
      <c r="J93" s="16">
        <f>'[1]27'!K95</f>
        <v>0</v>
      </c>
      <c r="K93" s="15">
        <f t="shared" si="15"/>
        <v>155</v>
      </c>
      <c r="L93" s="18">
        <f>frq!C93</f>
        <v>1</v>
      </c>
      <c r="M93" s="16">
        <f t="shared" si="11"/>
        <v>110</v>
      </c>
      <c r="N93" s="16">
        <f t="shared" si="12"/>
        <v>0</v>
      </c>
      <c r="O93" s="16">
        <f t="shared" si="13"/>
        <v>45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'[1]27'!B96</f>
        <v>110</v>
      </c>
      <c r="C94" s="16">
        <f>'[1]27'!C96</f>
        <v>0</v>
      </c>
      <c r="D94" s="16">
        <f>'[1]27'!D96</f>
        <v>245</v>
      </c>
      <c r="E94" s="16">
        <f>'[1]27'!E96</f>
        <v>0</v>
      </c>
      <c r="F94" s="15">
        <f t="shared" si="17"/>
        <v>355</v>
      </c>
      <c r="G94" s="15">
        <f>'[1]27'!H96</f>
        <v>110</v>
      </c>
      <c r="H94" s="16">
        <f>'[1]27'!I96</f>
        <v>0</v>
      </c>
      <c r="I94" s="16">
        <f>'[1]27'!J96</f>
        <v>48</v>
      </c>
      <c r="J94" s="16">
        <f>'[1]27'!K96</f>
        <v>0</v>
      </c>
      <c r="K94" s="15">
        <f t="shared" si="15"/>
        <v>158</v>
      </c>
      <c r="L94" s="18">
        <f>frq!C94</f>
        <v>1</v>
      </c>
      <c r="M94" s="16">
        <f t="shared" si="11"/>
        <v>110</v>
      </c>
      <c r="N94" s="16">
        <f t="shared" si="12"/>
        <v>0</v>
      </c>
      <c r="O94" s="16">
        <f t="shared" si="13"/>
        <v>48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'[1]27'!B97</f>
        <v>110</v>
      </c>
      <c r="C95" s="16">
        <f>'[1]27'!C97</f>
        <v>0</v>
      </c>
      <c r="D95" s="16">
        <f>'[1]27'!D97</f>
        <v>245</v>
      </c>
      <c r="E95" s="16">
        <f>'[1]27'!E97</f>
        <v>0</v>
      </c>
      <c r="F95" s="15">
        <f t="shared" si="17"/>
        <v>355</v>
      </c>
      <c r="G95" s="15">
        <f>'[1]27'!H97</f>
        <v>110</v>
      </c>
      <c r="H95" s="16">
        <f>'[1]27'!I97</f>
        <v>0</v>
      </c>
      <c r="I95" s="16">
        <f>'[1]27'!J97</f>
        <v>42</v>
      </c>
      <c r="J95" s="16">
        <f>'[1]27'!K97</f>
        <v>0</v>
      </c>
      <c r="K95" s="15">
        <f t="shared" si="15"/>
        <v>152</v>
      </c>
      <c r="L95" s="18">
        <f>frq!C95</f>
        <v>1</v>
      </c>
      <c r="M95" s="16">
        <f t="shared" si="11"/>
        <v>110</v>
      </c>
      <c r="N95" s="16">
        <f t="shared" si="12"/>
        <v>0</v>
      </c>
      <c r="O95" s="16">
        <f t="shared" si="13"/>
        <v>42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'[1]27'!B98</f>
        <v>110</v>
      </c>
      <c r="C96" s="16">
        <f>'[1]27'!C98</f>
        <v>0</v>
      </c>
      <c r="D96" s="16">
        <f>'[1]27'!D98</f>
        <v>245</v>
      </c>
      <c r="E96" s="16">
        <f>'[1]27'!E98</f>
        <v>0</v>
      </c>
      <c r="F96" s="15">
        <f t="shared" si="17"/>
        <v>355</v>
      </c>
      <c r="G96" s="15">
        <f>'[1]27'!H98</f>
        <v>110</v>
      </c>
      <c r="H96" s="16">
        <f>'[1]27'!I98</f>
        <v>0</v>
      </c>
      <c r="I96" s="16">
        <f>'[1]27'!J98</f>
        <v>45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110</v>
      </c>
      <c r="N96" s="16">
        <f t="shared" si="12"/>
        <v>0</v>
      </c>
      <c r="O96" s="16">
        <f t="shared" si="13"/>
        <v>45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110</v>
      </c>
      <c r="C97" s="16">
        <f>'[1]27'!C99</f>
        <v>0</v>
      </c>
      <c r="D97" s="16">
        <f>'[1]27'!D99</f>
        <v>245</v>
      </c>
      <c r="E97" s="16">
        <f>'[1]27'!E99</f>
        <v>0</v>
      </c>
      <c r="F97" s="15">
        <f t="shared" si="17"/>
        <v>355</v>
      </c>
      <c r="G97" s="15">
        <f>'[1]27'!H99</f>
        <v>110</v>
      </c>
      <c r="H97" s="16">
        <f>'[1]27'!I99</f>
        <v>0</v>
      </c>
      <c r="I97" s="16">
        <f>'[1]27'!J99</f>
        <v>45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110</v>
      </c>
      <c r="N97" s="16">
        <f t="shared" si="12"/>
        <v>0</v>
      </c>
      <c r="O97" s="16">
        <f t="shared" si="13"/>
        <v>45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110</v>
      </c>
      <c r="C98" s="16">
        <f>'[1]27'!C100</f>
        <v>0</v>
      </c>
      <c r="D98" s="16">
        <f>'[1]27'!D100</f>
        <v>245</v>
      </c>
      <c r="E98" s="16">
        <f>'[1]27'!E100</f>
        <v>0</v>
      </c>
      <c r="F98" s="15">
        <f t="shared" si="17"/>
        <v>355</v>
      </c>
      <c r="G98" s="15">
        <f>'[1]27'!H100</f>
        <v>110</v>
      </c>
      <c r="H98" s="16">
        <f>'[1]27'!I100</f>
        <v>0</v>
      </c>
      <c r="I98" s="16">
        <f>'[1]27'!J100</f>
        <v>45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110</v>
      </c>
      <c r="N98" s="16">
        <f t="shared" si="12"/>
        <v>0</v>
      </c>
      <c r="O98" s="16">
        <f t="shared" si="13"/>
        <v>45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2.0150000000000001</v>
      </c>
      <c r="C99" s="15">
        <f t="shared" si="18"/>
        <v>1.4999999999999999E-2</v>
      </c>
      <c r="D99" s="15">
        <f t="shared" si="18"/>
        <v>6.3324999999999996</v>
      </c>
      <c r="E99" s="15">
        <f t="shared" si="18"/>
        <v>0</v>
      </c>
      <c r="F99" s="15">
        <f t="shared" si="18"/>
        <v>8.3625000000000007</v>
      </c>
      <c r="G99" s="15">
        <f t="shared" si="18"/>
        <v>2.0150000000000001</v>
      </c>
      <c r="H99" s="15">
        <f t="shared" si="18"/>
        <v>0</v>
      </c>
      <c r="I99" s="15">
        <f t="shared" si="18"/>
        <v>1.6307499999999999</v>
      </c>
      <c r="J99" s="15">
        <f t="shared" si="18"/>
        <v>0</v>
      </c>
      <c r="K99" s="15">
        <f t="shared" si="18"/>
        <v>3.64575</v>
      </c>
      <c r="L99" s="15">
        <f t="shared" si="18"/>
        <v>2.4E-2</v>
      </c>
      <c r="M99" s="15">
        <f t="shared" si="18"/>
        <v>2.0150000000000001</v>
      </c>
      <c r="N99" s="15">
        <f t="shared" si="18"/>
        <v>0</v>
      </c>
      <c r="O99" s="15">
        <f t="shared" si="18"/>
        <v>1.6307499999999999</v>
      </c>
      <c r="P99" s="15">
        <f t="shared" si="18"/>
        <v>0</v>
      </c>
      <c r="Q99" s="15">
        <f t="shared" si="18"/>
        <v>3.64575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'[2]27'!B5</f>
        <v>84</v>
      </c>
      <c r="C3" s="197">
        <f>'[2]27'!C5</f>
        <v>0</v>
      </c>
      <c r="D3" s="197">
        <f>'[2]27'!D5</f>
        <v>0</v>
      </c>
      <c r="E3" s="197">
        <f>'[2]27'!E5</f>
        <v>0</v>
      </c>
      <c r="F3" s="15">
        <f>SUM(B3:E3)</f>
        <v>84</v>
      </c>
      <c r="G3" s="196">
        <f>'[2]27'!H5</f>
        <v>39</v>
      </c>
      <c r="H3" s="197">
        <f>'[2]27'!I5</f>
        <v>0</v>
      </c>
      <c r="I3" s="197">
        <f>'[2]27'!J5</f>
        <v>0</v>
      </c>
      <c r="J3" s="197">
        <f>'[2]27'!K5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'[2]27'!B6</f>
        <v>84</v>
      </c>
      <c r="C4" s="197">
        <f>'[2]27'!C6</f>
        <v>0</v>
      </c>
      <c r="D4" s="197">
        <f>'[2]27'!D6</f>
        <v>0</v>
      </c>
      <c r="E4" s="197">
        <f>'[2]27'!E6</f>
        <v>0</v>
      </c>
      <c r="F4" s="15">
        <f>SUM(B4:E4)</f>
        <v>84</v>
      </c>
      <c r="G4" s="196">
        <f>'[2]27'!H6</f>
        <v>35.01</v>
      </c>
      <c r="H4" s="197">
        <f>'[2]27'!I6</f>
        <v>0</v>
      </c>
      <c r="I4" s="197">
        <f>'[2]27'!J6</f>
        <v>0</v>
      </c>
      <c r="J4" s="197">
        <f>'[2]27'!K6</f>
        <v>0</v>
      </c>
      <c r="K4" s="15">
        <f t="shared" ref="K4:K67" si="3">SUM(G4:J4)</f>
        <v>35.01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34.61</v>
      </c>
      <c r="R4" s="18">
        <v>0.4</v>
      </c>
    </row>
    <row r="5" spans="1:18">
      <c r="A5" s="8" t="s">
        <v>47</v>
      </c>
      <c r="B5" s="196">
        <f>'[2]27'!B7</f>
        <v>84</v>
      </c>
      <c r="C5" s="197">
        <f>'[2]27'!C7</f>
        <v>0</v>
      </c>
      <c r="D5" s="197">
        <f>'[2]27'!D7</f>
        <v>0</v>
      </c>
      <c r="E5" s="197">
        <f>'[2]27'!E7</f>
        <v>0</v>
      </c>
      <c r="F5" s="15">
        <f t="shared" ref="F5:F68" si="6">SUM(B5:E5)</f>
        <v>84</v>
      </c>
      <c r="G5" s="196">
        <f>'[2]27'!H7</f>
        <v>35.01</v>
      </c>
      <c r="H5" s="197">
        <f>'[2]27'!I7</f>
        <v>0</v>
      </c>
      <c r="I5" s="197">
        <f>'[2]27'!J7</f>
        <v>0</v>
      </c>
      <c r="J5" s="197">
        <f>'[2]27'!K7</f>
        <v>0</v>
      </c>
      <c r="K5" s="15">
        <f t="shared" si="3"/>
        <v>35.01</v>
      </c>
      <c r="L5" s="18">
        <f>frq!C5</f>
        <v>1</v>
      </c>
      <c r="M5" s="167">
        <f t="shared" si="4"/>
        <v>34.61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34.61</v>
      </c>
      <c r="R5" s="18">
        <v>0.4</v>
      </c>
    </row>
    <row r="6" spans="1:18">
      <c r="A6" s="8" t="s">
        <v>48</v>
      </c>
      <c r="B6" s="196">
        <f>'[2]27'!B8</f>
        <v>84</v>
      </c>
      <c r="C6" s="197">
        <f>'[2]27'!C8</f>
        <v>0</v>
      </c>
      <c r="D6" s="197">
        <f>'[2]27'!D8</f>
        <v>0</v>
      </c>
      <c r="E6" s="197">
        <f>'[2]27'!E8</f>
        <v>0</v>
      </c>
      <c r="F6" s="15">
        <f t="shared" si="6"/>
        <v>84</v>
      </c>
      <c r="G6" s="196">
        <f>'[2]27'!H8</f>
        <v>35.01</v>
      </c>
      <c r="H6" s="197">
        <f>'[2]27'!I8</f>
        <v>0</v>
      </c>
      <c r="I6" s="197">
        <f>'[2]27'!J8</f>
        <v>0</v>
      </c>
      <c r="J6" s="197">
        <f>'[2]27'!K8</f>
        <v>0</v>
      </c>
      <c r="K6" s="15">
        <f t="shared" si="3"/>
        <v>35.01</v>
      </c>
      <c r="L6" s="18">
        <f>frq!C6</f>
        <v>1</v>
      </c>
      <c r="M6" s="167">
        <f t="shared" si="4"/>
        <v>34.61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34.61</v>
      </c>
      <c r="R6" s="18">
        <v>0.4</v>
      </c>
    </row>
    <row r="7" spans="1:18">
      <c r="A7" s="8" t="s">
        <v>49</v>
      </c>
      <c r="B7" s="196">
        <f>'[2]27'!B9</f>
        <v>84</v>
      </c>
      <c r="C7" s="197">
        <f>'[2]27'!C9</f>
        <v>0</v>
      </c>
      <c r="D7" s="197">
        <f>'[2]27'!D9</f>
        <v>0</v>
      </c>
      <c r="E7" s="197">
        <f>'[2]27'!E9</f>
        <v>0</v>
      </c>
      <c r="F7" s="15">
        <f t="shared" si="6"/>
        <v>84</v>
      </c>
      <c r="G7" s="196">
        <f>'[2]27'!H9</f>
        <v>35.01</v>
      </c>
      <c r="H7" s="197">
        <f>'[2]27'!I9</f>
        <v>0</v>
      </c>
      <c r="I7" s="197">
        <f>'[2]27'!J9</f>
        <v>0</v>
      </c>
      <c r="J7" s="197">
        <f>'[2]27'!K9</f>
        <v>0</v>
      </c>
      <c r="K7" s="15">
        <f t="shared" si="3"/>
        <v>35.01</v>
      </c>
      <c r="L7" s="18">
        <f>frq!C7</f>
        <v>1</v>
      </c>
      <c r="M7" s="167">
        <f t="shared" si="4"/>
        <v>34.61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34.61</v>
      </c>
      <c r="R7" s="18">
        <v>0.4</v>
      </c>
    </row>
    <row r="8" spans="1:18">
      <c r="A8" s="8" t="s">
        <v>50</v>
      </c>
      <c r="B8" s="196">
        <f>'[2]27'!B10</f>
        <v>84</v>
      </c>
      <c r="C8" s="197">
        <f>'[2]27'!C10</f>
        <v>0</v>
      </c>
      <c r="D8" s="197">
        <f>'[2]27'!D10</f>
        <v>0</v>
      </c>
      <c r="E8" s="197">
        <f>'[2]27'!E10</f>
        <v>0</v>
      </c>
      <c r="F8" s="15">
        <f t="shared" si="6"/>
        <v>84</v>
      </c>
      <c r="G8" s="196">
        <f>'[2]27'!H10</f>
        <v>35.01</v>
      </c>
      <c r="H8" s="197">
        <f>'[2]27'!I10</f>
        <v>0</v>
      </c>
      <c r="I8" s="197">
        <f>'[2]27'!J10</f>
        <v>0</v>
      </c>
      <c r="J8" s="197">
        <f>'[2]27'!K10</f>
        <v>0</v>
      </c>
      <c r="K8" s="15">
        <f t="shared" si="3"/>
        <v>35.01</v>
      </c>
      <c r="L8" s="18">
        <f>frq!C8</f>
        <v>1</v>
      </c>
      <c r="M8" s="167">
        <f t="shared" si="4"/>
        <v>34.61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34.61</v>
      </c>
      <c r="R8" s="18">
        <v>0.4</v>
      </c>
    </row>
    <row r="9" spans="1:18">
      <c r="A9" s="8" t="s">
        <v>51</v>
      </c>
      <c r="B9" s="196">
        <f>'[2]27'!B11</f>
        <v>84</v>
      </c>
      <c r="C9" s="197">
        <f>'[2]27'!C11</f>
        <v>0</v>
      </c>
      <c r="D9" s="197">
        <f>'[2]27'!D11</f>
        <v>0</v>
      </c>
      <c r="E9" s="197">
        <f>'[2]27'!E11</f>
        <v>0</v>
      </c>
      <c r="F9" s="15">
        <f t="shared" si="6"/>
        <v>84</v>
      </c>
      <c r="G9" s="196">
        <f>'[2]27'!H11</f>
        <v>39</v>
      </c>
      <c r="H9" s="197">
        <f>'[2]27'!I11</f>
        <v>0</v>
      </c>
      <c r="I9" s="197">
        <f>'[2]27'!J11</f>
        <v>0</v>
      </c>
      <c r="J9" s="197">
        <f>'[2]27'!K11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'[2]27'!B12</f>
        <v>84</v>
      </c>
      <c r="C10" s="197">
        <f>'[2]27'!C12</f>
        <v>0</v>
      </c>
      <c r="D10" s="197">
        <f>'[2]27'!D12</f>
        <v>0</v>
      </c>
      <c r="E10" s="197">
        <f>'[2]27'!E12</f>
        <v>0</v>
      </c>
      <c r="F10" s="15">
        <f t="shared" si="6"/>
        <v>84</v>
      </c>
      <c r="G10" s="196">
        <f>'[2]27'!H12</f>
        <v>40</v>
      </c>
      <c r="H10" s="197">
        <f>'[2]27'!I12</f>
        <v>0</v>
      </c>
      <c r="I10" s="197">
        <f>'[2]27'!J12</f>
        <v>0</v>
      </c>
      <c r="J10" s="197">
        <f>'[2]27'!K12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6">
        <f>'[2]27'!B13</f>
        <v>84</v>
      </c>
      <c r="C11" s="197">
        <f>'[2]27'!C13</f>
        <v>0</v>
      </c>
      <c r="D11" s="197">
        <f>'[2]27'!D13</f>
        <v>0</v>
      </c>
      <c r="E11" s="197">
        <f>'[2]27'!E13</f>
        <v>0</v>
      </c>
      <c r="F11" s="15">
        <f t="shared" si="6"/>
        <v>84</v>
      </c>
      <c r="G11" s="196">
        <f>'[2]27'!H13</f>
        <v>40</v>
      </c>
      <c r="H11" s="197">
        <f>'[2]27'!I13</f>
        <v>0</v>
      </c>
      <c r="I11" s="197">
        <f>'[2]27'!J13</f>
        <v>0</v>
      </c>
      <c r="J11" s="197">
        <f>'[2]27'!K13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6">
        <f>'[2]27'!B14</f>
        <v>84</v>
      </c>
      <c r="C12" s="197">
        <f>'[2]27'!C14</f>
        <v>0</v>
      </c>
      <c r="D12" s="197">
        <f>'[2]27'!D14</f>
        <v>0</v>
      </c>
      <c r="E12" s="197">
        <f>'[2]27'!E14</f>
        <v>0</v>
      </c>
      <c r="F12" s="15">
        <f t="shared" si="6"/>
        <v>84</v>
      </c>
      <c r="G12" s="196">
        <f>'[2]27'!H14</f>
        <v>40</v>
      </c>
      <c r="H12" s="197">
        <f>'[2]27'!I14</f>
        <v>0</v>
      </c>
      <c r="I12" s="197">
        <f>'[2]27'!J14</f>
        <v>0</v>
      </c>
      <c r="J12" s="197">
        <f>'[2]27'!K14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6">
        <f>'[2]27'!B15</f>
        <v>84</v>
      </c>
      <c r="C13" s="197">
        <f>'[2]27'!C15</f>
        <v>0</v>
      </c>
      <c r="D13" s="197">
        <f>'[2]27'!D15</f>
        <v>0</v>
      </c>
      <c r="E13" s="197">
        <f>'[2]27'!E15</f>
        <v>0</v>
      </c>
      <c r="F13" s="15">
        <f t="shared" si="6"/>
        <v>84</v>
      </c>
      <c r="G13" s="196">
        <f>'[2]27'!H15</f>
        <v>40</v>
      </c>
      <c r="H13" s="197">
        <f>'[2]27'!I15</f>
        <v>0</v>
      </c>
      <c r="I13" s="197">
        <f>'[2]27'!J15</f>
        <v>0</v>
      </c>
      <c r="J13" s="197">
        <f>'[2]27'!K15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6">
        <f>'[2]27'!B16</f>
        <v>84</v>
      </c>
      <c r="C14" s="197">
        <f>'[2]27'!C16</f>
        <v>0</v>
      </c>
      <c r="D14" s="197">
        <f>'[2]27'!D16</f>
        <v>0</v>
      </c>
      <c r="E14" s="197">
        <f>'[2]27'!E16</f>
        <v>0</v>
      </c>
      <c r="F14" s="15">
        <f t="shared" si="6"/>
        <v>84</v>
      </c>
      <c r="G14" s="196">
        <f>'[2]27'!H16</f>
        <v>40</v>
      </c>
      <c r="H14" s="197">
        <f>'[2]27'!I16</f>
        <v>0</v>
      </c>
      <c r="I14" s="197">
        <f>'[2]27'!J16</f>
        <v>0</v>
      </c>
      <c r="J14" s="197">
        <f>'[2]27'!K16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6">
        <f>'[2]27'!B17</f>
        <v>84</v>
      </c>
      <c r="C15" s="197">
        <f>'[2]27'!C17</f>
        <v>0</v>
      </c>
      <c r="D15" s="197">
        <f>'[2]27'!D17</f>
        <v>0</v>
      </c>
      <c r="E15" s="197">
        <f>'[2]27'!E17</f>
        <v>0</v>
      </c>
      <c r="F15" s="15">
        <f t="shared" si="6"/>
        <v>84</v>
      </c>
      <c r="G15" s="196">
        <f>'[2]27'!H17</f>
        <v>40</v>
      </c>
      <c r="H15" s="197">
        <f>'[2]27'!I17</f>
        <v>0</v>
      </c>
      <c r="I15" s="197">
        <f>'[2]27'!J17</f>
        <v>0</v>
      </c>
      <c r="J15" s="197">
        <f>'[2]27'!K17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6">
        <f>'[2]27'!B18</f>
        <v>84</v>
      </c>
      <c r="C16" s="197">
        <f>'[2]27'!C18</f>
        <v>0</v>
      </c>
      <c r="D16" s="197">
        <f>'[2]27'!D18</f>
        <v>0</v>
      </c>
      <c r="E16" s="197">
        <f>'[2]27'!E18</f>
        <v>0</v>
      </c>
      <c r="F16" s="15">
        <f t="shared" si="6"/>
        <v>84</v>
      </c>
      <c r="G16" s="196">
        <f>'[2]27'!H18</f>
        <v>40</v>
      </c>
      <c r="H16" s="197">
        <f>'[2]27'!I18</f>
        <v>0</v>
      </c>
      <c r="I16" s="197">
        <f>'[2]27'!J18</f>
        <v>0</v>
      </c>
      <c r="J16" s="197">
        <f>'[2]27'!K18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6">
        <f>'[2]27'!B19</f>
        <v>84</v>
      </c>
      <c r="C17" s="197">
        <f>'[2]27'!C19</f>
        <v>0</v>
      </c>
      <c r="D17" s="197">
        <f>'[2]27'!D19</f>
        <v>0</v>
      </c>
      <c r="E17" s="197">
        <f>'[2]27'!E19</f>
        <v>0</v>
      </c>
      <c r="F17" s="15">
        <f t="shared" si="6"/>
        <v>84</v>
      </c>
      <c r="G17" s="196">
        <f>'[2]27'!H19</f>
        <v>40</v>
      </c>
      <c r="H17" s="197">
        <f>'[2]27'!I19</f>
        <v>0</v>
      </c>
      <c r="I17" s="197">
        <f>'[2]27'!J19</f>
        <v>0</v>
      </c>
      <c r="J17" s="197">
        <f>'[2]27'!K19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6">
        <f>'[2]27'!B20</f>
        <v>84</v>
      </c>
      <c r="C18" s="197">
        <f>'[2]27'!C20</f>
        <v>0</v>
      </c>
      <c r="D18" s="197">
        <f>'[2]27'!D20</f>
        <v>0</v>
      </c>
      <c r="E18" s="197">
        <f>'[2]27'!E20</f>
        <v>0</v>
      </c>
      <c r="F18" s="15">
        <f t="shared" si="6"/>
        <v>84</v>
      </c>
      <c r="G18" s="196">
        <f>'[2]27'!H20</f>
        <v>40</v>
      </c>
      <c r="H18" s="197">
        <f>'[2]27'!I20</f>
        <v>0</v>
      </c>
      <c r="I18" s="197">
        <f>'[2]27'!J20</f>
        <v>0</v>
      </c>
      <c r="J18" s="197">
        <f>'[2]27'!K20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6">
        <f>'[2]27'!B21</f>
        <v>84</v>
      </c>
      <c r="C19" s="197">
        <f>'[2]27'!C21</f>
        <v>0</v>
      </c>
      <c r="D19" s="197">
        <f>'[2]27'!D21</f>
        <v>0</v>
      </c>
      <c r="E19" s="197">
        <f>'[2]27'!E21</f>
        <v>0</v>
      </c>
      <c r="F19" s="15">
        <f t="shared" si="6"/>
        <v>84</v>
      </c>
      <c r="G19" s="196">
        <f>'[2]27'!H21</f>
        <v>40</v>
      </c>
      <c r="H19" s="197">
        <f>'[2]27'!I21</f>
        <v>0</v>
      </c>
      <c r="I19" s="197">
        <f>'[2]27'!J21</f>
        <v>0</v>
      </c>
      <c r="J19" s="197">
        <f>'[2]27'!K21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'[2]27'!B22</f>
        <v>84</v>
      </c>
      <c r="C20" s="197">
        <f>'[2]27'!C22</f>
        <v>0</v>
      </c>
      <c r="D20" s="197">
        <f>'[2]27'!D22</f>
        <v>0</v>
      </c>
      <c r="E20" s="197">
        <f>'[2]27'!E22</f>
        <v>0</v>
      </c>
      <c r="F20" s="15">
        <f t="shared" si="6"/>
        <v>84</v>
      </c>
      <c r="G20" s="196">
        <f>'[2]27'!H22</f>
        <v>40</v>
      </c>
      <c r="H20" s="197">
        <f>'[2]27'!I22</f>
        <v>0</v>
      </c>
      <c r="I20" s="197">
        <f>'[2]27'!J22</f>
        <v>0</v>
      </c>
      <c r="J20" s="197">
        <f>'[2]27'!K22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'[2]27'!B23</f>
        <v>84</v>
      </c>
      <c r="C21" s="197">
        <f>'[2]27'!C23</f>
        <v>0</v>
      </c>
      <c r="D21" s="197">
        <f>'[2]27'!D23</f>
        <v>0</v>
      </c>
      <c r="E21" s="197">
        <f>'[2]27'!E23</f>
        <v>0</v>
      </c>
      <c r="F21" s="15">
        <f t="shared" si="6"/>
        <v>84</v>
      </c>
      <c r="G21" s="196">
        <f>'[2]27'!H23</f>
        <v>39</v>
      </c>
      <c r="H21" s="197">
        <f>'[2]27'!I23</f>
        <v>0</v>
      </c>
      <c r="I21" s="197">
        <f>'[2]27'!J23</f>
        <v>0</v>
      </c>
      <c r="J21" s="197">
        <f>'[2]27'!K23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6">
        <f>'[2]27'!B24</f>
        <v>84</v>
      </c>
      <c r="C22" s="197">
        <f>'[2]27'!C24</f>
        <v>0</v>
      </c>
      <c r="D22" s="197">
        <f>'[2]27'!D24</f>
        <v>0</v>
      </c>
      <c r="E22" s="197">
        <f>'[2]27'!E24</f>
        <v>0</v>
      </c>
      <c r="F22" s="15">
        <f t="shared" si="6"/>
        <v>84</v>
      </c>
      <c r="G22" s="196">
        <f>'[2]27'!H24</f>
        <v>39</v>
      </c>
      <c r="H22" s="197">
        <f>'[2]27'!I24</f>
        <v>0</v>
      </c>
      <c r="I22" s="197">
        <f>'[2]27'!J24</f>
        <v>0</v>
      </c>
      <c r="J22" s="197">
        <f>'[2]27'!K24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6">
        <f>'[2]27'!B25</f>
        <v>84</v>
      </c>
      <c r="C23" s="197">
        <f>'[2]27'!C25</f>
        <v>0</v>
      </c>
      <c r="D23" s="197">
        <f>'[2]27'!D25</f>
        <v>0</v>
      </c>
      <c r="E23" s="197">
        <f>'[2]27'!E25</f>
        <v>0</v>
      </c>
      <c r="F23" s="15">
        <f t="shared" si="6"/>
        <v>84</v>
      </c>
      <c r="G23" s="196">
        <f>'[2]27'!H25</f>
        <v>39</v>
      </c>
      <c r="H23" s="197">
        <f>'[2]27'!I25</f>
        <v>0</v>
      </c>
      <c r="I23" s="197">
        <f>'[2]27'!J25</f>
        <v>0</v>
      </c>
      <c r="J23" s="197">
        <f>'[2]27'!K25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'[2]27'!B26</f>
        <v>84</v>
      </c>
      <c r="C24" s="197">
        <f>'[2]27'!C26</f>
        <v>0</v>
      </c>
      <c r="D24" s="197">
        <f>'[2]27'!D26</f>
        <v>0</v>
      </c>
      <c r="E24" s="197">
        <f>'[2]27'!E26</f>
        <v>0</v>
      </c>
      <c r="F24" s="15">
        <f t="shared" si="6"/>
        <v>84</v>
      </c>
      <c r="G24" s="196">
        <f>'[2]27'!H26</f>
        <v>40</v>
      </c>
      <c r="H24" s="197">
        <f>'[2]27'!I26</f>
        <v>0</v>
      </c>
      <c r="I24" s="197">
        <f>'[2]27'!J26</f>
        <v>0</v>
      </c>
      <c r="J24" s="197">
        <f>'[2]27'!K26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'[2]27'!B27</f>
        <v>84</v>
      </c>
      <c r="C25" s="197">
        <f>'[2]27'!C27</f>
        <v>0</v>
      </c>
      <c r="D25" s="197">
        <f>'[2]27'!D27</f>
        <v>0</v>
      </c>
      <c r="E25" s="197">
        <f>'[2]27'!E27</f>
        <v>0</v>
      </c>
      <c r="F25" s="15">
        <f t="shared" si="6"/>
        <v>84</v>
      </c>
      <c r="G25" s="196">
        <f>'[2]27'!H27</f>
        <v>40</v>
      </c>
      <c r="H25" s="197">
        <f>'[2]27'!I27</f>
        <v>0</v>
      </c>
      <c r="I25" s="197">
        <f>'[2]27'!J27</f>
        <v>0</v>
      </c>
      <c r="J25" s="197">
        <f>'[2]27'!K27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'[2]27'!B28</f>
        <v>84</v>
      </c>
      <c r="C26" s="197">
        <f>'[2]27'!C28</f>
        <v>0</v>
      </c>
      <c r="D26" s="197">
        <f>'[2]27'!D28</f>
        <v>0</v>
      </c>
      <c r="E26" s="197">
        <f>'[2]27'!E28</f>
        <v>0</v>
      </c>
      <c r="F26" s="15">
        <f t="shared" si="6"/>
        <v>84</v>
      </c>
      <c r="G26" s="196">
        <f>'[2]27'!H28</f>
        <v>40</v>
      </c>
      <c r="H26" s="197">
        <f>'[2]27'!I28</f>
        <v>0</v>
      </c>
      <c r="I26" s="197">
        <f>'[2]27'!J28</f>
        <v>0</v>
      </c>
      <c r="J26" s="197">
        <f>'[2]27'!K28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'[2]27'!B29</f>
        <v>84</v>
      </c>
      <c r="C27" s="197">
        <f>'[2]27'!C29</f>
        <v>0</v>
      </c>
      <c r="D27" s="197">
        <f>'[2]27'!D29</f>
        <v>0</v>
      </c>
      <c r="E27" s="197">
        <f>'[2]27'!E29</f>
        <v>0</v>
      </c>
      <c r="F27" s="15">
        <f t="shared" si="6"/>
        <v>84</v>
      </c>
      <c r="G27" s="196">
        <f>'[2]27'!H29</f>
        <v>40</v>
      </c>
      <c r="H27" s="197">
        <f>'[2]27'!I29</f>
        <v>0</v>
      </c>
      <c r="I27" s="197">
        <f>'[2]27'!J29</f>
        <v>0</v>
      </c>
      <c r="J27" s="197">
        <f>'[2]27'!K29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'[2]27'!B30</f>
        <v>84</v>
      </c>
      <c r="C28" s="197">
        <f>'[2]27'!C30</f>
        <v>0</v>
      </c>
      <c r="D28" s="197">
        <f>'[2]27'!D30</f>
        <v>0</v>
      </c>
      <c r="E28" s="197">
        <f>'[2]27'!E30</f>
        <v>0</v>
      </c>
      <c r="F28" s="15">
        <f t="shared" si="6"/>
        <v>84</v>
      </c>
      <c r="G28" s="196">
        <f>'[2]27'!H30</f>
        <v>40</v>
      </c>
      <c r="H28" s="197">
        <f>'[2]27'!I30</f>
        <v>0</v>
      </c>
      <c r="I28" s="197">
        <f>'[2]27'!J30</f>
        <v>0</v>
      </c>
      <c r="J28" s="197">
        <f>'[2]27'!K30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'[2]27'!B31</f>
        <v>84</v>
      </c>
      <c r="C29" s="197">
        <f>'[2]27'!C31</f>
        <v>0</v>
      </c>
      <c r="D29" s="197">
        <f>'[2]27'!D31</f>
        <v>0</v>
      </c>
      <c r="E29" s="197">
        <f>'[2]27'!E31</f>
        <v>0</v>
      </c>
      <c r="F29" s="15">
        <f t="shared" si="6"/>
        <v>84</v>
      </c>
      <c r="G29" s="196">
        <f>'[2]27'!H31</f>
        <v>40</v>
      </c>
      <c r="H29" s="197">
        <f>'[2]27'!I31</f>
        <v>0</v>
      </c>
      <c r="I29" s="197">
        <f>'[2]27'!J31</f>
        <v>0</v>
      </c>
      <c r="J29" s="197">
        <f>'[2]27'!K31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'[2]27'!B32</f>
        <v>84</v>
      </c>
      <c r="C30" s="197">
        <f>'[2]27'!C32</f>
        <v>0</v>
      </c>
      <c r="D30" s="197">
        <f>'[2]27'!D32</f>
        <v>0</v>
      </c>
      <c r="E30" s="197">
        <f>'[2]27'!E32</f>
        <v>0</v>
      </c>
      <c r="F30" s="15">
        <f t="shared" si="6"/>
        <v>84</v>
      </c>
      <c r="G30" s="196">
        <f>'[2]27'!H32</f>
        <v>40</v>
      </c>
      <c r="H30" s="197">
        <f>'[2]27'!I32</f>
        <v>0</v>
      </c>
      <c r="I30" s="197">
        <f>'[2]27'!J32</f>
        <v>0</v>
      </c>
      <c r="J30" s="197">
        <f>'[2]27'!K32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'[2]27'!B33</f>
        <v>84</v>
      </c>
      <c r="C31" s="197">
        <f>'[2]27'!C33</f>
        <v>0</v>
      </c>
      <c r="D31" s="197">
        <f>'[2]27'!D33</f>
        <v>0</v>
      </c>
      <c r="E31" s="197">
        <f>'[2]27'!E33</f>
        <v>0</v>
      </c>
      <c r="F31" s="15">
        <f t="shared" si="6"/>
        <v>84</v>
      </c>
      <c r="G31" s="196">
        <f>'[2]27'!H33</f>
        <v>39</v>
      </c>
      <c r="H31" s="197">
        <f>'[2]27'!I33</f>
        <v>0</v>
      </c>
      <c r="I31" s="197">
        <f>'[2]27'!J33</f>
        <v>0</v>
      </c>
      <c r="J31" s="197">
        <f>'[2]27'!K33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'[2]27'!B34</f>
        <v>84</v>
      </c>
      <c r="C32" s="197">
        <f>'[2]27'!C34</f>
        <v>0</v>
      </c>
      <c r="D32" s="197">
        <f>'[2]27'!D34</f>
        <v>0</v>
      </c>
      <c r="E32" s="197">
        <f>'[2]27'!E34</f>
        <v>0</v>
      </c>
      <c r="F32" s="15">
        <f t="shared" si="6"/>
        <v>84</v>
      </c>
      <c r="G32" s="196">
        <f>'[2]27'!H34</f>
        <v>39</v>
      </c>
      <c r="H32" s="197">
        <f>'[2]27'!I34</f>
        <v>0</v>
      </c>
      <c r="I32" s="197">
        <f>'[2]27'!J34</f>
        <v>0</v>
      </c>
      <c r="J32" s="197">
        <f>'[2]27'!K34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'[2]27'!B35</f>
        <v>84</v>
      </c>
      <c r="C33" s="197">
        <f>'[2]27'!C35</f>
        <v>0</v>
      </c>
      <c r="D33" s="197">
        <f>'[2]27'!D35</f>
        <v>0</v>
      </c>
      <c r="E33" s="197">
        <f>'[2]27'!E35</f>
        <v>0</v>
      </c>
      <c r="F33" s="15">
        <f t="shared" si="6"/>
        <v>84</v>
      </c>
      <c r="G33" s="196">
        <f>'[2]27'!H35</f>
        <v>39</v>
      </c>
      <c r="H33" s="197">
        <f>'[2]27'!I35</f>
        <v>0</v>
      </c>
      <c r="I33" s="197">
        <f>'[2]27'!J35</f>
        <v>0</v>
      </c>
      <c r="J33" s="197">
        <f>'[2]27'!K35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6">
        <f>'[2]27'!B36</f>
        <v>84</v>
      </c>
      <c r="C34" s="197">
        <f>'[2]27'!C36</f>
        <v>0</v>
      </c>
      <c r="D34" s="197">
        <f>'[2]27'!D36</f>
        <v>0</v>
      </c>
      <c r="E34" s="197">
        <f>'[2]27'!E36</f>
        <v>0</v>
      </c>
      <c r="F34" s="15">
        <f t="shared" si="6"/>
        <v>84</v>
      </c>
      <c r="G34" s="196">
        <f>'[2]27'!H36</f>
        <v>39</v>
      </c>
      <c r="H34" s="197">
        <f>'[2]27'!I36</f>
        <v>0</v>
      </c>
      <c r="I34" s="197">
        <f>'[2]27'!J36</f>
        <v>0</v>
      </c>
      <c r="J34" s="197">
        <f>'[2]27'!K36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'[2]27'!B37</f>
        <v>84</v>
      </c>
      <c r="C35" s="197">
        <f>'[2]27'!C37</f>
        <v>0</v>
      </c>
      <c r="D35" s="197">
        <f>'[2]27'!D37</f>
        <v>0</v>
      </c>
      <c r="E35" s="197">
        <f>'[2]27'!E37</f>
        <v>0</v>
      </c>
      <c r="F35" s="15">
        <f t="shared" si="6"/>
        <v>84</v>
      </c>
      <c r="G35" s="196">
        <f>'[2]27'!H37</f>
        <v>39</v>
      </c>
      <c r="H35" s="197">
        <f>'[2]27'!I37</f>
        <v>0</v>
      </c>
      <c r="I35" s="197">
        <f>'[2]27'!J37</f>
        <v>0</v>
      </c>
      <c r="J35" s="197">
        <f>'[2]27'!K37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'[2]27'!B38</f>
        <v>84</v>
      </c>
      <c r="C36" s="197">
        <f>'[2]27'!C38</f>
        <v>0</v>
      </c>
      <c r="D36" s="197">
        <f>'[2]27'!D38</f>
        <v>0</v>
      </c>
      <c r="E36" s="197">
        <f>'[2]27'!E38</f>
        <v>0</v>
      </c>
      <c r="F36" s="15">
        <f t="shared" si="6"/>
        <v>84</v>
      </c>
      <c r="G36" s="196">
        <f>'[2]27'!H38</f>
        <v>39</v>
      </c>
      <c r="H36" s="197">
        <f>'[2]27'!I38</f>
        <v>0</v>
      </c>
      <c r="I36" s="197">
        <f>'[2]27'!J38</f>
        <v>0</v>
      </c>
      <c r="J36" s="197">
        <f>'[2]27'!K38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'[2]27'!B39</f>
        <v>84</v>
      </c>
      <c r="C37" s="197">
        <f>'[2]27'!C39</f>
        <v>0</v>
      </c>
      <c r="D37" s="197">
        <f>'[2]27'!D39</f>
        <v>0</v>
      </c>
      <c r="E37" s="197">
        <f>'[2]27'!E39</f>
        <v>0</v>
      </c>
      <c r="F37" s="15">
        <f t="shared" si="6"/>
        <v>84</v>
      </c>
      <c r="G37" s="196">
        <f>'[2]27'!H39</f>
        <v>39</v>
      </c>
      <c r="H37" s="197">
        <f>'[2]27'!I39</f>
        <v>0</v>
      </c>
      <c r="I37" s="197">
        <f>'[2]27'!J39</f>
        <v>0</v>
      </c>
      <c r="J37" s="197">
        <f>'[2]27'!K39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'[2]27'!B40</f>
        <v>84</v>
      </c>
      <c r="C38" s="197">
        <f>'[2]27'!C40</f>
        <v>0</v>
      </c>
      <c r="D38" s="197">
        <f>'[2]27'!D40</f>
        <v>0</v>
      </c>
      <c r="E38" s="197">
        <f>'[2]27'!E40</f>
        <v>0</v>
      </c>
      <c r="F38" s="15">
        <f t="shared" si="6"/>
        <v>84</v>
      </c>
      <c r="G38" s="196">
        <f>'[2]27'!H40</f>
        <v>39</v>
      </c>
      <c r="H38" s="197">
        <f>'[2]27'!I40</f>
        <v>0</v>
      </c>
      <c r="I38" s="197">
        <f>'[2]27'!J40</f>
        <v>0</v>
      </c>
      <c r="J38" s="197">
        <f>'[2]27'!K40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'[2]27'!B41</f>
        <v>84</v>
      </c>
      <c r="C39" s="197">
        <f>'[2]27'!C41</f>
        <v>0</v>
      </c>
      <c r="D39" s="197">
        <f>'[2]27'!D41</f>
        <v>0</v>
      </c>
      <c r="E39" s="197">
        <f>'[2]27'!E41</f>
        <v>0</v>
      </c>
      <c r="F39" s="15">
        <f t="shared" si="6"/>
        <v>84</v>
      </c>
      <c r="G39" s="196">
        <f>'[2]27'!H41</f>
        <v>39</v>
      </c>
      <c r="H39" s="197">
        <f>'[2]27'!I41</f>
        <v>0</v>
      </c>
      <c r="I39" s="197">
        <f>'[2]27'!J41</f>
        <v>0</v>
      </c>
      <c r="J39" s="197">
        <f>'[2]27'!K41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'[2]27'!B42</f>
        <v>84</v>
      </c>
      <c r="C40" s="197">
        <f>'[2]27'!C42</f>
        <v>0</v>
      </c>
      <c r="D40" s="197">
        <f>'[2]27'!D42</f>
        <v>0</v>
      </c>
      <c r="E40" s="197">
        <f>'[2]27'!E42</f>
        <v>0</v>
      </c>
      <c r="F40" s="15">
        <f t="shared" si="6"/>
        <v>84</v>
      </c>
      <c r="G40" s="196">
        <f>'[2]27'!H42</f>
        <v>39</v>
      </c>
      <c r="H40" s="197">
        <f>'[2]27'!I42</f>
        <v>0</v>
      </c>
      <c r="I40" s="197">
        <f>'[2]27'!J42</f>
        <v>0</v>
      </c>
      <c r="J40" s="197">
        <f>'[2]27'!K42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'[2]27'!B43</f>
        <v>84</v>
      </c>
      <c r="C41" s="197">
        <f>'[2]27'!C43</f>
        <v>0</v>
      </c>
      <c r="D41" s="197">
        <f>'[2]27'!D43</f>
        <v>0</v>
      </c>
      <c r="E41" s="197">
        <f>'[2]27'!E43</f>
        <v>0</v>
      </c>
      <c r="F41" s="15">
        <f t="shared" si="6"/>
        <v>84</v>
      </c>
      <c r="G41" s="196">
        <f>'[2]27'!H43</f>
        <v>39</v>
      </c>
      <c r="H41" s="197">
        <f>'[2]27'!I43</f>
        <v>0</v>
      </c>
      <c r="I41" s="197">
        <f>'[2]27'!J43</f>
        <v>0</v>
      </c>
      <c r="J41" s="197">
        <f>'[2]27'!K43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'[2]27'!B44</f>
        <v>84</v>
      </c>
      <c r="C42" s="197">
        <f>'[2]27'!C44</f>
        <v>0</v>
      </c>
      <c r="D42" s="197">
        <f>'[2]27'!D44</f>
        <v>0</v>
      </c>
      <c r="E42" s="197">
        <f>'[2]27'!E44</f>
        <v>0</v>
      </c>
      <c r="F42" s="15">
        <f t="shared" si="6"/>
        <v>84</v>
      </c>
      <c r="G42" s="196">
        <f>'[2]27'!H44</f>
        <v>39</v>
      </c>
      <c r="H42" s="197">
        <f>'[2]27'!I44</f>
        <v>0</v>
      </c>
      <c r="I42" s="197">
        <f>'[2]27'!J44</f>
        <v>0</v>
      </c>
      <c r="J42" s="197">
        <f>'[2]27'!K44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'[2]27'!B45</f>
        <v>84</v>
      </c>
      <c r="C43" s="197">
        <f>'[2]27'!C45</f>
        <v>0</v>
      </c>
      <c r="D43" s="197">
        <f>'[2]27'!D45</f>
        <v>0</v>
      </c>
      <c r="E43" s="197">
        <f>'[2]27'!E45</f>
        <v>0</v>
      </c>
      <c r="F43" s="15">
        <f t="shared" si="6"/>
        <v>84</v>
      </c>
      <c r="G43" s="196">
        <f>'[2]27'!H45</f>
        <v>39</v>
      </c>
      <c r="H43" s="197">
        <f>'[2]27'!I45</f>
        <v>0</v>
      </c>
      <c r="I43" s="197">
        <f>'[2]27'!J45</f>
        <v>0</v>
      </c>
      <c r="J43" s="197">
        <f>'[2]27'!K45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'[2]27'!B46</f>
        <v>84</v>
      </c>
      <c r="C44" s="197">
        <f>'[2]27'!C46</f>
        <v>0</v>
      </c>
      <c r="D44" s="197">
        <f>'[2]27'!D46</f>
        <v>0</v>
      </c>
      <c r="E44" s="197">
        <f>'[2]27'!E46</f>
        <v>0</v>
      </c>
      <c r="F44" s="15">
        <f t="shared" si="6"/>
        <v>84</v>
      </c>
      <c r="G44" s="196">
        <f>'[2]27'!H46</f>
        <v>39</v>
      </c>
      <c r="H44" s="197">
        <f>'[2]27'!I46</f>
        <v>0</v>
      </c>
      <c r="I44" s="197">
        <f>'[2]27'!J46</f>
        <v>0</v>
      </c>
      <c r="J44" s="197">
        <f>'[2]27'!K46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'[2]27'!B47</f>
        <v>84</v>
      </c>
      <c r="C45" s="197">
        <f>'[2]27'!C47</f>
        <v>0</v>
      </c>
      <c r="D45" s="197">
        <f>'[2]27'!D47</f>
        <v>0</v>
      </c>
      <c r="E45" s="197">
        <f>'[2]27'!E47</f>
        <v>0</v>
      </c>
      <c r="F45" s="15">
        <f t="shared" si="6"/>
        <v>84</v>
      </c>
      <c r="G45" s="196">
        <f>'[2]27'!H47</f>
        <v>39</v>
      </c>
      <c r="H45" s="197">
        <f>'[2]27'!I47</f>
        <v>0</v>
      </c>
      <c r="I45" s="197">
        <f>'[2]27'!J47</f>
        <v>0</v>
      </c>
      <c r="J45" s="197">
        <f>'[2]27'!K47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'[2]27'!B48</f>
        <v>84</v>
      </c>
      <c r="C46" s="197">
        <f>'[2]27'!C48</f>
        <v>0</v>
      </c>
      <c r="D46" s="197">
        <f>'[2]27'!D48</f>
        <v>0</v>
      </c>
      <c r="E46" s="197">
        <f>'[2]27'!E48</f>
        <v>0</v>
      </c>
      <c r="F46" s="15">
        <f t="shared" si="6"/>
        <v>84</v>
      </c>
      <c r="G46" s="196">
        <f>'[2]27'!H48</f>
        <v>39</v>
      </c>
      <c r="H46" s="197">
        <f>'[2]27'!I48</f>
        <v>0</v>
      </c>
      <c r="I46" s="197">
        <f>'[2]27'!J48</f>
        <v>0</v>
      </c>
      <c r="J46" s="197">
        <f>'[2]27'!K48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'[2]27'!B49</f>
        <v>84</v>
      </c>
      <c r="C47" s="197">
        <f>'[2]27'!C49</f>
        <v>0</v>
      </c>
      <c r="D47" s="197">
        <f>'[2]27'!D49</f>
        <v>0</v>
      </c>
      <c r="E47" s="197">
        <f>'[2]27'!E49</f>
        <v>0</v>
      </c>
      <c r="F47" s="15">
        <f t="shared" si="6"/>
        <v>84</v>
      </c>
      <c r="G47" s="196">
        <f>'[2]27'!H49</f>
        <v>39</v>
      </c>
      <c r="H47" s="197">
        <f>'[2]27'!I49</f>
        <v>0</v>
      </c>
      <c r="I47" s="197">
        <f>'[2]27'!J49</f>
        <v>0</v>
      </c>
      <c r="J47" s="197">
        <f>'[2]27'!K49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'[2]27'!B50</f>
        <v>84</v>
      </c>
      <c r="C48" s="197">
        <f>'[2]27'!C50</f>
        <v>0</v>
      </c>
      <c r="D48" s="197">
        <f>'[2]27'!D50</f>
        <v>0</v>
      </c>
      <c r="E48" s="197">
        <f>'[2]27'!E50</f>
        <v>0</v>
      </c>
      <c r="F48" s="15">
        <f t="shared" si="6"/>
        <v>84</v>
      </c>
      <c r="G48" s="196">
        <f>'[2]27'!H50</f>
        <v>39</v>
      </c>
      <c r="H48" s="197">
        <f>'[2]27'!I50</f>
        <v>0</v>
      </c>
      <c r="I48" s="197">
        <f>'[2]27'!J50</f>
        <v>0</v>
      </c>
      <c r="J48" s="197">
        <f>'[2]27'!K50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'[2]27'!B51</f>
        <v>84</v>
      </c>
      <c r="C49" s="197">
        <f>'[2]27'!C51</f>
        <v>0</v>
      </c>
      <c r="D49" s="197">
        <f>'[2]27'!D51</f>
        <v>0</v>
      </c>
      <c r="E49" s="197">
        <f>'[2]27'!E51</f>
        <v>0</v>
      </c>
      <c r="F49" s="15">
        <f t="shared" si="6"/>
        <v>84</v>
      </c>
      <c r="G49" s="196">
        <f>'[2]27'!H51</f>
        <v>39</v>
      </c>
      <c r="H49" s="197">
        <f>'[2]27'!I51</f>
        <v>0</v>
      </c>
      <c r="I49" s="197">
        <f>'[2]27'!J51</f>
        <v>0</v>
      </c>
      <c r="J49" s="197">
        <f>'[2]27'!K51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'[2]27'!B52</f>
        <v>84</v>
      </c>
      <c r="C50" s="197">
        <f>'[2]27'!C52</f>
        <v>0</v>
      </c>
      <c r="D50" s="197">
        <f>'[2]27'!D52</f>
        <v>0</v>
      </c>
      <c r="E50" s="197">
        <f>'[2]27'!E52</f>
        <v>0</v>
      </c>
      <c r="F50" s="15">
        <f t="shared" si="6"/>
        <v>84</v>
      </c>
      <c r="G50" s="196">
        <f>'[2]27'!H52</f>
        <v>39</v>
      </c>
      <c r="H50" s="197">
        <f>'[2]27'!I52</f>
        <v>0</v>
      </c>
      <c r="I50" s="197">
        <f>'[2]27'!J52</f>
        <v>0</v>
      </c>
      <c r="J50" s="197">
        <f>'[2]27'!K52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'[2]27'!B53</f>
        <v>84</v>
      </c>
      <c r="C51" s="197">
        <f>'[2]27'!C53</f>
        <v>0</v>
      </c>
      <c r="D51" s="197">
        <f>'[2]27'!D53</f>
        <v>0</v>
      </c>
      <c r="E51" s="197">
        <f>'[2]27'!E53</f>
        <v>0</v>
      </c>
      <c r="F51" s="15">
        <f t="shared" si="6"/>
        <v>84</v>
      </c>
      <c r="G51" s="196">
        <f>'[2]27'!H53</f>
        <v>39</v>
      </c>
      <c r="H51" s="197">
        <f>'[2]27'!I53</f>
        <v>0</v>
      </c>
      <c r="I51" s="197">
        <f>'[2]27'!J53</f>
        <v>0</v>
      </c>
      <c r="J51" s="197">
        <f>'[2]27'!K53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'[2]27'!B54</f>
        <v>84</v>
      </c>
      <c r="C52" s="197">
        <f>'[2]27'!C54</f>
        <v>0</v>
      </c>
      <c r="D52" s="197">
        <f>'[2]27'!D54</f>
        <v>0</v>
      </c>
      <c r="E52" s="197">
        <f>'[2]27'!E54</f>
        <v>0</v>
      </c>
      <c r="F52" s="15">
        <f t="shared" si="6"/>
        <v>84</v>
      </c>
      <c r="G52" s="196">
        <f>'[2]27'!H54</f>
        <v>39</v>
      </c>
      <c r="H52" s="197">
        <f>'[2]27'!I54</f>
        <v>0</v>
      </c>
      <c r="I52" s="197">
        <f>'[2]27'!J54</f>
        <v>0</v>
      </c>
      <c r="J52" s="197">
        <f>'[2]27'!K54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'[2]27'!B55</f>
        <v>84</v>
      </c>
      <c r="C53" s="197">
        <f>'[2]27'!C55</f>
        <v>0</v>
      </c>
      <c r="D53" s="197">
        <f>'[2]27'!D55</f>
        <v>0</v>
      </c>
      <c r="E53" s="197">
        <f>'[2]27'!E55</f>
        <v>0</v>
      </c>
      <c r="F53" s="15">
        <f t="shared" si="6"/>
        <v>84</v>
      </c>
      <c r="G53" s="196">
        <f>'[2]27'!H55</f>
        <v>38</v>
      </c>
      <c r="H53" s="197">
        <f>'[2]27'!I55</f>
        <v>0</v>
      </c>
      <c r="I53" s="197">
        <f>'[2]27'!J55</f>
        <v>0</v>
      </c>
      <c r="J53" s="197">
        <f>'[2]27'!K55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6">
        <f>'[2]27'!B56</f>
        <v>84</v>
      </c>
      <c r="C54" s="197">
        <f>'[2]27'!C56</f>
        <v>0</v>
      </c>
      <c r="D54" s="197">
        <f>'[2]27'!D56</f>
        <v>0</v>
      </c>
      <c r="E54" s="197">
        <f>'[2]27'!E56</f>
        <v>0</v>
      </c>
      <c r="F54" s="15">
        <f t="shared" si="6"/>
        <v>84</v>
      </c>
      <c r="G54" s="196">
        <f>'[2]27'!H56</f>
        <v>38</v>
      </c>
      <c r="H54" s="197">
        <f>'[2]27'!I56</f>
        <v>0</v>
      </c>
      <c r="I54" s="197">
        <f>'[2]27'!J56</f>
        <v>0</v>
      </c>
      <c r="J54" s="197">
        <f>'[2]27'!K56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6">
        <f>'[2]27'!B57</f>
        <v>84</v>
      </c>
      <c r="C55" s="197">
        <f>'[2]27'!C57</f>
        <v>0</v>
      </c>
      <c r="D55" s="197">
        <f>'[2]27'!D57</f>
        <v>0</v>
      </c>
      <c r="E55" s="197">
        <f>'[2]27'!E57</f>
        <v>0</v>
      </c>
      <c r="F55" s="15">
        <f t="shared" si="6"/>
        <v>84</v>
      </c>
      <c r="G55" s="196">
        <f>'[2]27'!H57</f>
        <v>38</v>
      </c>
      <c r="H55" s="197">
        <f>'[2]27'!I57</f>
        <v>0</v>
      </c>
      <c r="I55" s="197">
        <f>'[2]27'!J57</f>
        <v>0</v>
      </c>
      <c r="J55" s="197">
        <f>'[2]27'!K57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6">
        <f>'[2]27'!B58</f>
        <v>84</v>
      </c>
      <c r="C56" s="197">
        <f>'[2]27'!C58</f>
        <v>0</v>
      </c>
      <c r="D56" s="197">
        <f>'[2]27'!D58</f>
        <v>0</v>
      </c>
      <c r="E56" s="197">
        <f>'[2]27'!E58</f>
        <v>0</v>
      </c>
      <c r="F56" s="15">
        <f t="shared" si="6"/>
        <v>84</v>
      </c>
      <c r="G56" s="196">
        <f>'[2]27'!H58</f>
        <v>38</v>
      </c>
      <c r="H56" s="197">
        <f>'[2]27'!I58</f>
        <v>0</v>
      </c>
      <c r="I56" s="197">
        <f>'[2]27'!J58</f>
        <v>0</v>
      </c>
      <c r="J56" s="197">
        <f>'[2]27'!K58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6">
        <f>'[2]27'!B59</f>
        <v>84</v>
      </c>
      <c r="C57" s="197">
        <f>'[2]27'!C59</f>
        <v>0</v>
      </c>
      <c r="D57" s="197">
        <f>'[2]27'!D59</f>
        <v>0</v>
      </c>
      <c r="E57" s="197">
        <f>'[2]27'!E59</f>
        <v>0</v>
      </c>
      <c r="F57" s="15">
        <f t="shared" si="6"/>
        <v>84</v>
      </c>
      <c r="G57" s="196">
        <f>'[2]27'!H59</f>
        <v>38</v>
      </c>
      <c r="H57" s="197">
        <f>'[2]27'!I59</f>
        <v>0</v>
      </c>
      <c r="I57" s="197">
        <f>'[2]27'!J59</f>
        <v>0</v>
      </c>
      <c r="J57" s="197">
        <f>'[2]27'!K59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6">
        <f>'[2]27'!B60</f>
        <v>84</v>
      </c>
      <c r="C58" s="197">
        <f>'[2]27'!C60</f>
        <v>0</v>
      </c>
      <c r="D58" s="197">
        <f>'[2]27'!D60</f>
        <v>0</v>
      </c>
      <c r="E58" s="197">
        <f>'[2]27'!E60</f>
        <v>0</v>
      </c>
      <c r="F58" s="15">
        <f t="shared" si="6"/>
        <v>84</v>
      </c>
      <c r="G58" s="196">
        <f>'[2]27'!H60</f>
        <v>38</v>
      </c>
      <c r="H58" s="197">
        <f>'[2]27'!I60</f>
        <v>0</v>
      </c>
      <c r="I58" s="197">
        <f>'[2]27'!J60</f>
        <v>0</v>
      </c>
      <c r="J58" s="197">
        <f>'[2]27'!K60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6">
        <f>'[2]27'!B61</f>
        <v>84</v>
      </c>
      <c r="C59" s="197">
        <f>'[2]27'!C61</f>
        <v>0</v>
      </c>
      <c r="D59" s="197">
        <f>'[2]27'!D61</f>
        <v>0</v>
      </c>
      <c r="E59" s="197">
        <f>'[2]27'!E61</f>
        <v>0</v>
      </c>
      <c r="F59" s="15">
        <f t="shared" si="6"/>
        <v>84</v>
      </c>
      <c r="G59" s="196">
        <f>'[2]27'!H61</f>
        <v>38</v>
      </c>
      <c r="H59" s="197">
        <f>'[2]27'!I61</f>
        <v>0</v>
      </c>
      <c r="I59" s="197">
        <f>'[2]27'!J61</f>
        <v>0</v>
      </c>
      <c r="J59" s="197">
        <f>'[2]27'!K61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6">
        <f>'[2]27'!B62</f>
        <v>84</v>
      </c>
      <c r="C60" s="197">
        <f>'[2]27'!C62</f>
        <v>0</v>
      </c>
      <c r="D60" s="197">
        <f>'[2]27'!D62</f>
        <v>0</v>
      </c>
      <c r="E60" s="197">
        <f>'[2]27'!E62</f>
        <v>0</v>
      </c>
      <c r="F60" s="15">
        <f t="shared" si="6"/>
        <v>84</v>
      </c>
      <c r="G60" s="196">
        <f>'[2]27'!H62</f>
        <v>38</v>
      </c>
      <c r="H60" s="197">
        <f>'[2]27'!I62</f>
        <v>0</v>
      </c>
      <c r="I60" s="197">
        <f>'[2]27'!J62</f>
        <v>0</v>
      </c>
      <c r="J60" s="197">
        <f>'[2]27'!K62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6">
        <f>'[2]27'!B63</f>
        <v>84</v>
      </c>
      <c r="C61" s="197">
        <f>'[2]27'!C63</f>
        <v>0</v>
      </c>
      <c r="D61" s="197">
        <f>'[2]27'!D63</f>
        <v>0</v>
      </c>
      <c r="E61" s="197">
        <f>'[2]27'!E63</f>
        <v>0</v>
      </c>
      <c r="F61" s="15">
        <f t="shared" si="6"/>
        <v>84</v>
      </c>
      <c r="G61" s="196">
        <f>'[2]27'!H63</f>
        <v>38</v>
      </c>
      <c r="H61" s="197">
        <f>'[2]27'!I63</f>
        <v>0</v>
      </c>
      <c r="I61" s="197">
        <f>'[2]27'!J63</f>
        <v>0</v>
      </c>
      <c r="J61" s="197">
        <f>'[2]27'!K63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6">
        <f>'[2]27'!B64</f>
        <v>84</v>
      </c>
      <c r="C62" s="197">
        <f>'[2]27'!C64</f>
        <v>0</v>
      </c>
      <c r="D62" s="197">
        <f>'[2]27'!D64</f>
        <v>0</v>
      </c>
      <c r="E62" s="197">
        <f>'[2]27'!E64</f>
        <v>0</v>
      </c>
      <c r="F62" s="15">
        <f t="shared" si="6"/>
        <v>84</v>
      </c>
      <c r="G62" s="196">
        <f>'[2]27'!H64</f>
        <v>38</v>
      </c>
      <c r="H62" s="197">
        <f>'[2]27'!I64</f>
        <v>0</v>
      </c>
      <c r="I62" s="197">
        <f>'[2]27'!J64</f>
        <v>0</v>
      </c>
      <c r="J62" s="197">
        <f>'[2]27'!K64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6">
        <f>'[2]27'!B65</f>
        <v>84</v>
      </c>
      <c r="C63" s="197">
        <f>'[2]27'!C65</f>
        <v>0</v>
      </c>
      <c r="D63" s="197">
        <f>'[2]27'!D65</f>
        <v>0</v>
      </c>
      <c r="E63" s="197">
        <f>'[2]27'!E65</f>
        <v>0</v>
      </c>
      <c r="F63" s="15">
        <f t="shared" si="6"/>
        <v>84</v>
      </c>
      <c r="G63" s="196">
        <f>'[2]27'!H65</f>
        <v>38</v>
      </c>
      <c r="H63" s="197">
        <f>'[2]27'!I65</f>
        <v>0</v>
      </c>
      <c r="I63" s="197">
        <f>'[2]27'!J65</f>
        <v>0</v>
      </c>
      <c r="J63" s="197">
        <f>'[2]27'!K65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6">
        <f>'[2]27'!B66</f>
        <v>84</v>
      </c>
      <c r="C64" s="197">
        <f>'[2]27'!C66</f>
        <v>0</v>
      </c>
      <c r="D64" s="197">
        <f>'[2]27'!D66</f>
        <v>0</v>
      </c>
      <c r="E64" s="197">
        <f>'[2]27'!E66</f>
        <v>0</v>
      </c>
      <c r="F64" s="15">
        <f t="shared" si="6"/>
        <v>84</v>
      </c>
      <c r="G64" s="196">
        <f>'[2]27'!H66</f>
        <v>38</v>
      </c>
      <c r="H64" s="197">
        <f>'[2]27'!I66</f>
        <v>0</v>
      </c>
      <c r="I64" s="197">
        <f>'[2]27'!J66</f>
        <v>0</v>
      </c>
      <c r="J64" s="197">
        <f>'[2]27'!K66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6">
        <f>'[2]27'!B67</f>
        <v>84</v>
      </c>
      <c r="C65" s="197">
        <f>'[2]27'!C67</f>
        <v>0</v>
      </c>
      <c r="D65" s="197">
        <f>'[2]27'!D67</f>
        <v>0</v>
      </c>
      <c r="E65" s="197">
        <f>'[2]27'!E67</f>
        <v>0</v>
      </c>
      <c r="F65" s="15">
        <f t="shared" si="6"/>
        <v>84</v>
      </c>
      <c r="G65" s="196">
        <f>'[2]27'!H67</f>
        <v>38</v>
      </c>
      <c r="H65" s="197">
        <f>'[2]27'!I67</f>
        <v>0</v>
      </c>
      <c r="I65" s="197">
        <f>'[2]27'!J67</f>
        <v>0</v>
      </c>
      <c r="J65" s="197">
        <f>'[2]27'!K67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6">
        <f>'[2]27'!B68</f>
        <v>84</v>
      </c>
      <c r="C66" s="197">
        <f>'[2]27'!C68</f>
        <v>0</v>
      </c>
      <c r="D66" s="197">
        <f>'[2]27'!D68</f>
        <v>0</v>
      </c>
      <c r="E66" s="197">
        <f>'[2]27'!E68</f>
        <v>0</v>
      </c>
      <c r="F66" s="15">
        <f t="shared" si="6"/>
        <v>84</v>
      </c>
      <c r="G66" s="196">
        <f>'[2]27'!H68</f>
        <v>38</v>
      </c>
      <c r="H66" s="197">
        <f>'[2]27'!I68</f>
        <v>0</v>
      </c>
      <c r="I66" s="197">
        <f>'[2]27'!J68</f>
        <v>0</v>
      </c>
      <c r="J66" s="197">
        <f>'[2]27'!K68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6">
        <f>'[2]27'!B69</f>
        <v>84</v>
      </c>
      <c r="C67" s="197">
        <f>'[2]27'!C69</f>
        <v>0</v>
      </c>
      <c r="D67" s="197">
        <f>'[2]27'!D69</f>
        <v>0</v>
      </c>
      <c r="E67" s="197">
        <f>'[2]27'!E69</f>
        <v>0</v>
      </c>
      <c r="F67" s="15">
        <f t="shared" si="6"/>
        <v>84</v>
      </c>
      <c r="G67" s="196">
        <f>'[2]27'!H69</f>
        <v>38</v>
      </c>
      <c r="H67" s="197">
        <f>'[2]27'!I69</f>
        <v>0</v>
      </c>
      <c r="I67" s="197">
        <f>'[2]27'!J69</f>
        <v>0</v>
      </c>
      <c r="J67" s="197">
        <f>'[2]27'!K69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6">
        <f>'[2]27'!B70</f>
        <v>84</v>
      </c>
      <c r="C68" s="197">
        <f>'[2]27'!C70</f>
        <v>0</v>
      </c>
      <c r="D68" s="197">
        <f>'[2]27'!D70</f>
        <v>0</v>
      </c>
      <c r="E68" s="197">
        <f>'[2]27'!E70</f>
        <v>0</v>
      </c>
      <c r="F68" s="15">
        <f t="shared" si="6"/>
        <v>84</v>
      </c>
      <c r="G68" s="196">
        <f>'[2]27'!H70</f>
        <v>38</v>
      </c>
      <c r="H68" s="197">
        <f>'[2]27'!I70</f>
        <v>0</v>
      </c>
      <c r="I68" s="197">
        <f>'[2]27'!J70</f>
        <v>0</v>
      </c>
      <c r="J68" s="197">
        <f>'[2]27'!K70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6">
        <f>'[2]27'!B71</f>
        <v>84</v>
      </c>
      <c r="C69" s="197">
        <f>'[2]27'!C71</f>
        <v>0</v>
      </c>
      <c r="D69" s="197">
        <f>'[2]27'!D71</f>
        <v>0</v>
      </c>
      <c r="E69" s="197">
        <f>'[2]27'!E71</f>
        <v>0</v>
      </c>
      <c r="F69" s="15">
        <f t="shared" ref="F69:F98" si="16">SUM(B69:E69)</f>
        <v>84</v>
      </c>
      <c r="G69" s="196">
        <f>'[2]27'!H71</f>
        <v>38</v>
      </c>
      <c r="H69" s="197">
        <f>'[2]27'!I71</f>
        <v>0</v>
      </c>
      <c r="I69" s="197">
        <f>'[2]27'!J71</f>
        <v>0</v>
      </c>
      <c r="J69" s="197">
        <f>'[2]27'!K71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6">
        <f>'[2]27'!B72</f>
        <v>84</v>
      </c>
      <c r="C70" s="197">
        <f>'[2]27'!C72</f>
        <v>0</v>
      </c>
      <c r="D70" s="197">
        <f>'[2]27'!D72</f>
        <v>0</v>
      </c>
      <c r="E70" s="197">
        <f>'[2]27'!E72</f>
        <v>0</v>
      </c>
      <c r="F70" s="15">
        <f t="shared" si="16"/>
        <v>84</v>
      </c>
      <c r="G70" s="196">
        <f>'[2]27'!H72</f>
        <v>38</v>
      </c>
      <c r="H70" s="197">
        <f>'[2]27'!I72</f>
        <v>0</v>
      </c>
      <c r="I70" s="197">
        <f>'[2]27'!J72</f>
        <v>0</v>
      </c>
      <c r="J70" s="197">
        <f>'[2]27'!K72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6">
        <f>'[2]27'!B73</f>
        <v>84</v>
      </c>
      <c r="C71" s="197">
        <f>'[2]27'!C73</f>
        <v>0</v>
      </c>
      <c r="D71" s="197">
        <f>'[2]27'!D73</f>
        <v>0</v>
      </c>
      <c r="E71" s="197">
        <f>'[2]27'!E73</f>
        <v>0</v>
      </c>
      <c r="F71" s="15">
        <f t="shared" si="16"/>
        <v>84</v>
      </c>
      <c r="G71" s="196">
        <f>'[2]27'!H73</f>
        <v>39</v>
      </c>
      <c r="H71" s="197">
        <f>'[2]27'!I73</f>
        <v>0</v>
      </c>
      <c r="I71" s="197">
        <f>'[2]27'!J73</f>
        <v>0</v>
      </c>
      <c r="J71" s="197">
        <f>'[2]27'!K73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'[2]27'!B74</f>
        <v>84</v>
      </c>
      <c r="C72" s="197">
        <f>'[2]27'!C74</f>
        <v>0</v>
      </c>
      <c r="D72" s="197">
        <f>'[2]27'!D74</f>
        <v>0</v>
      </c>
      <c r="E72" s="197">
        <f>'[2]27'!E74</f>
        <v>0</v>
      </c>
      <c r="F72" s="15">
        <f t="shared" si="16"/>
        <v>84</v>
      </c>
      <c r="G72" s="196">
        <f>'[2]27'!H74</f>
        <v>39</v>
      </c>
      <c r="H72" s="197">
        <f>'[2]27'!I74</f>
        <v>0</v>
      </c>
      <c r="I72" s="197">
        <f>'[2]27'!J74</f>
        <v>0</v>
      </c>
      <c r="J72" s="197">
        <f>'[2]27'!K74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'[2]27'!B75</f>
        <v>84</v>
      </c>
      <c r="C73" s="197">
        <f>'[2]27'!C75</f>
        <v>0</v>
      </c>
      <c r="D73" s="197">
        <f>'[2]27'!D75</f>
        <v>0</v>
      </c>
      <c r="E73" s="197">
        <f>'[2]27'!E75</f>
        <v>0</v>
      </c>
      <c r="F73" s="15">
        <f t="shared" si="16"/>
        <v>84</v>
      </c>
      <c r="G73" s="196">
        <f>'[2]27'!H75</f>
        <v>39</v>
      </c>
      <c r="H73" s="197">
        <f>'[2]27'!I75</f>
        <v>0</v>
      </c>
      <c r="I73" s="197">
        <f>'[2]27'!J75</f>
        <v>0</v>
      </c>
      <c r="J73" s="197">
        <f>'[2]27'!K75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'[2]27'!B76</f>
        <v>84</v>
      </c>
      <c r="C74" s="197">
        <f>'[2]27'!C76</f>
        <v>0</v>
      </c>
      <c r="D74" s="197">
        <f>'[2]27'!D76</f>
        <v>0</v>
      </c>
      <c r="E74" s="197">
        <f>'[2]27'!E76</f>
        <v>0</v>
      </c>
      <c r="F74" s="15">
        <f t="shared" si="16"/>
        <v>84</v>
      </c>
      <c r="G74" s="196">
        <f>'[2]27'!H76</f>
        <v>39</v>
      </c>
      <c r="H74" s="197">
        <f>'[2]27'!I76</f>
        <v>0</v>
      </c>
      <c r="I74" s="197">
        <f>'[2]27'!J76</f>
        <v>0</v>
      </c>
      <c r="J74" s="197">
        <f>'[2]27'!K76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'[2]27'!B77</f>
        <v>84</v>
      </c>
      <c r="C75" s="197">
        <f>'[2]27'!C77</f>
        <v>0</v>
      </c>
      <c r="D75" s="197">
        <f>'[2]27'!D77</f>
        <v>0</v>
      </c>
      <c r="E75" s="197">
        <f>'[2]27'!E77</f>
        <v>0</v>
      </c>
      <c r="F75" s="15">
        <f t="shared" si="16"/>
        <v>84</v>
      </c>
      <c r="G75" s="196">
        <f>'[2]27'!H77</f>
        <v>39</v>
      </c>
      <c r="H75" s="197">
        <f>'[2]27'!I77</f>
        <v>0</v>
      </c>
      <c r="I75" s="197">
        <f>'[2]27'!J77</f>
        <v>0</v>
      </c>
      <c r="J75" s="197">
        <f>'[2]27'!K77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'[2]27'!B78</f>
        <v>84</v>
      </c>
      <c r="C76" s="197">
        <f>'[2]27'!C78</f>
        <v>0</v>
      </c>
      <c r="D76" s="197">
        <f>'[2]27'!D78</f>
        <v>0</v>
      </c>
      <c r="E76" s="197">
        <f>'[2]27'!E78</f>
        <v>0</v>
      </c>
      <c r="F76" s="15">
        <f t="shared" si="16"/>
        <v>84</v>
      </c>
      <c r="G76" s="196">
        <f>'[2]27'!H78</f>
        <v>39</v>
      </c>
      <c r="H76" s="197">
        <f>'[2]27'!I78</f>
        <v>0</v>
      </c>
      <c r="I76" s="197">
        <f>'[2]27'!J78</f>
        <v>0</v>
      </c>
      <c r="J76" s="197">
        <f>'[2]27'!K78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'[2]27'!B79</f>
        <v>84</v>
      </c>
      <c r="C77" s="197">
        <f>'[2]27'!C79</f>
        <v>0</v>
      </c>
      <c r="D77" s="197">
        <f>'[2]27'!D79</f>
        <v>0</v>
      </c>
      <c r="E77" s="197">
        <f>'[2]27'!E79</f>
        <v>0</v>
      </c>
      <c r="F77" s="15">
        <f t="shared" si="16"/>
        <v>84</v>
      </c>
      <c r="G77" s="196">
        <f>'[2]27'!H79</f>
        <v>39</v>
      </c>
      <c r="H77" s="197">
        <f>'[2]27'!I79</f>
        <v>0</v>
      </c>
      <c r="I77" s="197">
        <f>'[2]27'!J79</f>
        <v>0</v>
      </c>
      <c r="J77" s="197">
        <f>'[2]27'!K79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'[2]27'!B80</f>
        <v>84</v>
      </c>
      <c r="C78" s="197">
        <f>'[2]27'!C80</f>
        <v>0</v>
      </c>
      <c r="D78" s="197">
        <f>'[2]27'!D80</f>
        <v>0</v>
      </c>
      <c r="E78" s="197">
        <f>'[2]27'!E80</f>
        <v>0</v>
      </c>
      <c r="F78" s="15">
        <f t="shared" si="16"/>
        <v>84</v>
      </c>
      <c r="G78" s="196">
        <f>'[2]27'!H80</f>
        <v>39</v>
      </c>
      <c r="H78" s="197">
        <f>'[2]27'!I80</f>
        <v>0</v>
      </c>
      <c r="I78" s="197">
        <f>'[2]27'!J80</f>
        <v>0</v>
      </c>
      <c r="J78" s="197">
        <f>'[2]27'!K80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'[2]27'!B81</f>
        <v>84</v>
      </c>
      <c r="C79" s="197">
        <f>'[2]27'!C81</f>
        <v>0</v>
      </c>
      <c r="D79" s="197">
        <f>'[2]27'!D81</f>
        <v>0</v>
      </c>
      <c r="E79" s="197">
        <f>'[2]27'!E81</f>
        <v>0</v>
      </c>
      <c r="F79" s="15">
        <f t="shared" si="16"/>
        <v>84</v>
      </c>
      <c r="G79" s="196">
        <f>'[2]27'!H81</f>
        <v>39</v>
      </c>
      <c r="H79" s="197">
        <f>'[2]27'!I81</f>
        <v>0</v>
      </c>
      <c r="I79" s="197">
        <f>'[2]27'!J81</f>
        <v>0</v>
      </c>
      <c r="J79" s="197">
        <f>'[2]27'!K81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'[2]27'!B82</f>
        <v>84</v>
      </c>
      <c r="C80" s="197">
        <f>'[2]27'!C82</f>
        <v>0</v>
      </c>
      <c r="D80" s="197">
        <f>'[2]27'!D82</f>
        <v>0</v>
      </c>
      <c r="E80" s="197">
        <f>'[2]27'!E82</f>
        <v>0</v>
      </c>
      <c r="F80" s="15">
        <f t="shared" si="16"/>
        <v>84</v>
      </c>
      <c r="G80" s="196">
        <f>'[2]27'!H82</f>
        <v>39</v>
      </c>
      <c r="H80" s="197">
        <f>'[2]27'!I82</f>
        <v>0</v>
      </c>
      <c r="I80" s="197">
        <f>'[2]27'!J82</f>
        <v>0</v>
      </c>
      <c r="J80" s="197">
        <f>'[2]27'!K82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'[2]27'!B83</f>
        <v>84</v>
      </c>
      <c r="C81" s="197">
        <f>'[2]27'!C83</f>
        <v>0</v>
      </c>
      <c r="D81" s="197">
        <f>'[2]27'!D83</f>
        <v>0</v>
      </c>
      <c r="E81" s="197">
        <f>'[2]27'!E83</f>
        <v>0</v>
      </c>
      <c r="F81" s="15">
        <f t="shared" si="16"/>
        <v>84</v>
      </c>
      <c r="G81" s="196">
        <f>'[2]27'!H83</f>
        <v>39</v>
      </c>
      <c r="H81" s="197">
        <f>'[2]27'!I83</f>
        <v>0</v>
      </c>
      <c r="I81" s="197">
        <f>'[2]27'!J83</f>
        <v>0</v>
      </c>
      <c r="J81" s="197">
        <f>'[2]27'!K83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'[2]27'!B84</f>
        <v>84</v>
      </c>
      <c r="C82" s="197">
        <f>'[2]27'!C84</f>
        <v>0</v>
      </c>
      <c r="D82" s="197">
        <f>'[2]27'!D84</f>
        <v>0</v>
      </c>
      <c r="E82" s="197">
        <f>'[2]27'!E84</f>
        <v>0</v>
      </c>
      <c r="F82" s="15">
        <f t="shared" si="16"/>
        <v>84</v>
      </c>
      <c r="G82" s="196">
        <f>'[2]27'!H84</f>
        <v>39</v>
      </c>
      <c r="H82" s="197">
        <f>'[2]27'!I84</f>
        <v>0</v>
      </c>
      <c r="I82" s="197">
        <f>'[2]27'!J84</f>
        <v>0</v>
      </c>
      <c r="J82" s="197">
        <f>'[2]27'!K84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'[2]27'!B85</f>
        <v>84</v>
      </c>
      <c r="C83" s="197">
        <f>'[2]27'!C85</f>
        <v>0</v>
      </c>
      <c r="D83" s="197">
        <f>'[2]27'!D85</f>
        <v>0</v>
      </c>
      <c r="E83" s="197">
        <f>'[2]27'!E85</f>
        <v>0</v>
      </c>
      <c r="F83" s="15">
        <f t="shared" si="16"/>
        <v>84</v>
      </c>
      <c r="G83" s="196">
        <f>'[2]27'!H85</f>
        <v>39</v>
      </c>
      <c r="H83" s="197">
        <f>'[2]27'!I85</f>
        <v>0</v>
      </c>
      <c r="I83" s="197">
        <f>'[2]27'!J85</f>
        <v>0</v>
      </c>
      <c r="J83" s="197">
        <f>'[2]27'!K85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'[2]27'!B86</f>
        <v>84</v>
      </c>
      <c r="C84" s="197">
        <f>'[2]27'!C86</f>
        <v>0</v>
      </c>
      <c r="D84" s="197">
        <f>'[2]27'!D86</f>
        <v>0</v>
      </c>
      <c r="E84" s="197">
        <f>'[2]27'!E86</f>
        <v>0</v>
      </c>
      <c r="F84" s="15">
        <f t="shared" si="16"/>
        <v>84</v>
      </c>
      <c r="G84" s="196">
        <f>'[2]27'!H86</f>
        <v>39</v>
      </c>
      <c r="H84" s="197">
        <f>'[2]27'!I86</f>
        <v>0</v>
      </c>
      <c r="I84" s="197">
        <f>'[2]27'!J86</f>
        <v>0</v>
      </c>
      <c r="J84" s="197">
        <f>'[2]27'!K86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'[2]27'!B87</f>
        <v>84</v>
      </c>
      <c r="C85" s="197">
        <f>'[2]27'!C87</f>
        <v>0</v>
      </c>
      <c r="D85" s="197">
        <f>'[2]27'!D87</f>
        <v>0</v>
      </c>
      <c r="E85" s="197">
        <f>'[2]27'!E87</f>
        <v>0</v>
      </c>
      <c r="F85" s="15">
        <f t="shared" si="16"/>
        <v>84</v>
      </c>
      <c r="G85" s="196">
        <f>'[2]27'!H87</f>
        <v>39</v>
      </c>
      <c r="H85" s="197">
        <f>'[2]27'!I87</f>
        <v>0</v>
      </c>
      <c r="I85" s="197">
        <f>'[2]27'!J87</f>
        <v>0</v>
      </c>
      <c r="J85" s="197">
        <f>'[2]27'!K87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'[2]27'!B88</f>
        <v>84</v>
      </c>
      <c r="C86" s="197">
        <f>'[2]27'!C88</f>
        <v>0</v>
      </c>
      <c r="D86" s="197">
        <f>'[2]27'!D88</f>
        <v>0</v>
      </c>
      <c r="E86" s="197">
        <f>'[2]27'!E88</f>
        <v>0</v>
      </c>
      <c r="F86" s="15">
        <f t="shared" si="16"/>
        <v>84</v>
      </c>
      <c r="G86" s="196">
        <f>'[2]27'!H88</f>
        <v>39</v>
      </c>
      <c r="H86" s="197">
        <f>'[2]27'!I88</f>
        <v>0</v>
      </c>
      <c r="I86" s="197">
        <f>'[2]27'!J88</f>
        <v>0</v>
      </c>
      <c r="J86" s="197">
        <f>'[2]27'!K88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'[2]27'!B89</f>
        <v>84</v>
      </c>
      <c r="C87" s="197">
        <f>'[2]27'!C89</f>
        <v>0</v>
      </c>
      <c r="D87" s="197">
        <f>'[2]27'!D89</f>
        <v>0</v>
      </c>
      <c r="E87" s="197">
        <f>'[2]27'!E89</f>
        <v>0</v>
      </c>
      <c r="F87" s="15">
        <f t="shared" si="16"/>
        <v>84</v>
      </c>
      <c r="G87" s="196">
        <f>'[2]27'!H89</f>
        <v>39</v>
      </c>
      <c r="H87" s="197">
        <f>'[2]27'!I89</f>
        <v>0</v>
      </c>
      <c r="I87" s="197">
        <f>'[2]27'!J89</f>
        <v>0</v>
      </c>
      <c r="J87" s="197">
        <f>'[2]27'!K89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'[2]27'!B90</f>
        <v>84</v>
      </c>
      <c r="C88" s="197">
        <f>'[2]27'!C90</f>
        <v>0</v>
      </c>
      <c r="D88" s="197">
        <f>'[2]27'!D90</f>
        <v>0</v>
      </c>
      <c r="E88" s="197">
        <f>'[2]27'!E90</f>
        <v>0</v>
      </c>
      <c r="F88" s="15">
        <f t="shared" si="16"/>
        <v>84</v>
      </c>
      <c r="G88" s="196">
        <f>'[2]27'!H90</f>
        <v>39</v>
      </c>
      <c r="H88" s="197">
        <f>'[2]27'!I90</f>
        <v>0</v>
      </c>
      <c r="I88" s="197">
        <f>'[2]27'!J90</f>
        <v>0</v>
      </c>
      <c r="J88" s="197">
        <f>'[2]27'!K90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'[2]27'!B91</f>
        <v>84</v>
      </c>
      <c r="C89" s="197">
        <f>'[2]27'!C91</f>
        <v>0</v>
      </c>
      <c r="D89" s="197">
        <f>'[2]27'!D91</f>
        <v>0</v>
      </c>
      <c r="E89" s="197">
        <f>'[2]27'!E91</f>
        <v>0</v>
      </c>
      <c r="F89" s="15">
        <f t="shared" si="16"/>
        <v>84</v>
      </c>
      <c r="G89" s="196">
        <f>'[2]27'!H91</f>
        <v>39</v>
      </c>
      <c r="H89" s="197">
        <f>'[2]27'!I91</f>
        <v>0</v>
      </c>
      <c r="I89" s="197">
        <f>'[2]27'!J91</f>
        <v>0</v>
      </c>
      <c r="J89" s="197">
        <f>'[2]27'!K91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'[2]27'!B92</f>
        <v>84</v>
      </c>
      <c r="C90" s="197">
        <f>'[2]27'!C92</f>
        <v>0</v>
      </c>
      <c r="D90" s="197">
        <f>'[2]27'!D92</f>
        <v>0</v>
      </c>
      <c r="E90" s="197">
        <f>'[2]27'!E92</f>
        <v>0</v>
      </c>
      <c r="F90" s="15">
        <f t="shared" si="16"/>
        <v>84</v>
      </c>
      <c r="G90" s="196">
        <f>'[2]27'!H92</f>
        <v>39</v>
      </c>
      <c r="H90" s="197">
        <f>'[2]27'!I92</f>
        <v>0</v>
      </c>
      <c r="I90" s="197">
        <f>'[2]27'!J92</f>
        <v>0</v>
      </c>
      <c r="J90" s="197">
        <f>'[2]27'!K92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'[2]27'!B93</f>
        <v>84</v>
      </c>
      <c r="C91" s="197">
        <f>'[2]27'!C93</f>
        <v>0</v>
      </c>
      <c r="D91" s="197">
        <f>'[2]27'!D93</f>
        <v>0</v>
      </c>
      <c r="E91" s="197">
        <f>'[2]27'!E93</f>
        <v>0</v>
      </c>
      <c r="F91" s="15">
        <f t="shared" si="16"/>
        <v>84</v>
      </c>
      <c r="G91" s="196">
        <f>'[2]27'!H93</f>
        <v>39</v>
      </c>
      <c r="H91" s="197">
        <f>'[2]27'!I93</f>
        <v>0</v>
      </c>
      <c r="I91" s="197">
        <f>'[2]27'!J93</f>
        <v>0</v>
      </c>
      <c r="J91" s="197">
        <f>'[2]27'!K93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'[2]27'!B94</f>
        <v>84</v>
      </c>
      <c r="C92" s="197">
        <f>'[2]27'!C94</f>
        <v>0</v>
      </c>
      <c r="D92" s="197">
        <f>'[2]27'!D94</f>
        <v>0</v>
      </c>
      <c r="E92" s="197">
        <f>'[2]27'!E94</f>
        <v>0</v>
      </c>
      <c r="F92" s="15">
        <f t="shared" si="16"/>
        <v>84</v>
      </c>
      <c r="G92" s="196">
        <f>'[2]27'!H94</f>
        <v>39</v>
      </c>
      <c r="H92" s="197">
        <f>'[2]27'!I94</f>
        <v>0</v>
      </c>
      <c r="I92" s="197">
        <f>'[2]27'!J94</f>
        <v>0</v>
      </c>
      <c r="J92" s="197">
        <f>'[2]27'!K94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'[2]27'!B95</f>
        <v>84</v>
      </c>
      <c r="C93" s="197">
        <f>'[2]27'!C95</f>
        <v>0</v>
      </c>
      <c r="D93" s="197">
        <f>'[2]27'!D95</f>
        <v>0</v>
      </c>
      <c r="E93" s="197">
        <f>'[2]27'!E95</f>
        <v>0</v>
      </c>
      <c r="F93" s="15">
        <f t="shared" si="16"/>
        <v>84</v>
      </c>
      <c r="G93" s="196">
        <f>'[2]27'!H95</f>
        <v>39</v>
      </c>
      <c r="H93" s="197">
        <f>'[2]27'!I95</f>
        <v>0</v>
      </c>
      <c r="I93" s="197">
        <f>'[2]27'!J95</f>
        <v>0</v>
      </c>
      <c r="J93" s="197">
        <f>'[2]27'!K95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'[2]27'!B96</f>
        <v>84</v>
      </c>
      <c r="C94" s="197">
        <f>'[2]27'!C96</f>
        <v>0</v>
      </c>
      <c r="D94" s="197">
        <f>'[2]27'!D96</f>
        <v>0</v>
      </c>
      <c r="E94" s="197">
        <f>'[2]27'!E96</f>
        <v>0</v>
      </c>
      <c r="F94" s="15">
        <f t="shared" si="16"/>
        <v>84</v>
      </c>
      <c r="G94" s="196">
        <f>'[2]27'!H96</f>
        <v>39</v>
      </c>
      <c r="H94" s="197">
        <f>'[2]27'!I96</f>
        <v>0</v>
      </c>
      <c r="I94" s="197">
        <f>'[2]27'!J96</f>
        <v>0</v>
      </c>
      <c r="J94" s="197">
        <f>'[2]27'!K96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6">
        <f>'[2]27'!B97</f>
        <v>84</v>
      </c>
      <c r="C95" s="197">
        <f>'[2]27'!C97</f>
        <v>0</v>
      </c>
      <c r="D95" s="197">
        <f>'[2]27'!D97</f>
        <v>0</v>
      </c>
      <c r="E95" s="197">
        <f>'[2]27'!E97</f>
        <v>0</v>
      </c>
      <c r="F95" s="15">
        <f t="shared" si="16"/>
        <v>84</v>
      </c>
      <c r="G95" s="196">
        <f>'[2]27'!H97</f>
        <v>39</v>
      </c>
      <c r="H95" s="197">
        <f>'[2]27'!I97</f>
        <v>0</v>
      </c>
      <c r="I95" s="197">
        <f>'[2]27'!J97</f>
        <v>0</v>
      </c>
      <c r="J95" s="197">
        <f>'[2]27'!K97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6">
        <f>'[2]27'!B98</f>
        <v>84</v>
      </c>
      <c r="C96" s="197">
        <f>'[2]27'!C98</f>
        <v>0</v>
      </c>
      <c r="D96" s="197">
        <f>'[2]27'!D98</f>
        <v>0</v>
      </c>
      <c r="E96" s="197">
        <f>'[2]27'!E98</f>
        <v>0</v>
      </c>
      <c r="F96" s="15">
        <f t="shared" si="16"/>
        <v>84</v>
      </c>
      <c r="G96" s="196">
        <f>'[2]27'!H98</f>
        <v>39</v>
      </c>
      <c r="H96" s="197">
        <f>'[2]27'!I98</f>
        <v>0</v>
      </c>
      <c r="I96" s="197">
        <f>'[2]27'!J98</f>
        <v>0</v>
      </c>
      <c r="J96" s="197">
        <f>'[2]27'!K98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6">
        <f>'[2]27'!B99</f>
        <v>84</v>
      </c>
      <c r="C97" s="197">
        <f>'[2]27'!C99</f>
        <v>0</v>
      </c>
      <c r="D97" s="197">
        <f>'[2]27'!D99</f>
        <v>0</v>
      </c>
      <c r="E97" s="197">
        <f>'[2]27'!E99</f>
        <v>0</v>
      </c>
      <c r="F97" s="15">
        <f t="shared" si="16"/>
        <v>84</v>
      </c>
      <c r="G97" s="196">
        <f>'[2]27'!H99</f>
        <v>39</v>
      </c>
      <c r="H97" s="197">
        <f>'[2]27'!I99</f>
        <v>0</v>
      </c>
      <c r="I97" s="197">
        <f>'[2]27'!J99</f>
        <v>0</v>
      </c>
      <c r="J97" s="197">
        <f>'[2]27'!K99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6">
        <f>'[2]27'!B100</f>
        <v>84</v>
      </c>
      <c r="C98" s="197">
        <f>'[2]27'!C100</f>
        <v>0</v>
      </c>
      <c r="D98" s="197">
        <f>'[2]27'!D100</f>
        <v>0</v>
      </c>
      <c r="E98" s="197">
        <f>'[2]27'!E100</f>
        <v>0</v>
      </c>
      <c r="F98" s="15">
        <f t="shared" si="16"/>
        <v>84</v>
      </c>
      <c r="G98" s="196">
        <f>'[2]27'!H100</f>
        <v>39</v>
      </c>
      <c r="H98" s="197">
        <f>'[2]27'!I100</f>
        <v>0</v>
      </c>
      <c r="I98" s="197">
        <f>'[2]27'!J100</f>
        <v>0</v>
      </c>
      <c r="J98" s="197">
        <f>'[2]27'!K100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0.93101250000000002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0.93101250000000002</v>
      </c>
      <c r="L99" s="171">
        <f t="shared" si="17"/>
        <v>2.4E-2</v>
      </c>
      <c r="M99" s="171">
        <f t="shared" si="17"/>
        <v>0.91871249999999993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0.91871249999999993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T3" activePane="bottomRight" state="frozen"/>
      <selection activeCell="B3" sqref="B3"/>
      <selection pane="topRight" activeCell="B3" sqref="B3"/>
      <selection pane="bottomLeft" activeCell="B3" sqref="B3"/>
      <selection pane="bottomRight" activeCell="AW4" sqref="AW4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110</v>
      </c>
      <c r="E3" s="16">
        <f>'[3]27'!E5</f>
        <v>0</v>
      </c>
      <c r="F3" s="16">
        <f>'[3]27'!F5</f>
        <v>810</v>
      </c>
      <c r="G3" s="16">
        <f>'[3]27'!G5</f>
        <v>0</v>
      </c>
      <c r="H3" s="17">
        <f>SUM(B3:G3)</f>
        <v>1240</v>
      </c>
      <c r="I3" s="15">
        <f>'[3]27'!J5</f>
        <v>312.95999999999998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312.95999999999998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312.95999999999998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312.95999999999998</v>
      </c>
      <c r="X3" s="8">
        <f>AW3</f>
        <v>28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252.95999999999998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252.95999999999998</v>
      </c>
      <c r="AT3" s="8">
        <v>30.29</v>
      </c>
      <c r="AU3" s="8">
        <v>30.29</v>
      </c>
      <c r="AW3" s="199">
        <v>28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28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30.29</v>
      </c>
      <c r="BM3" s="8">
        <f>AU3</f>
        <v>30.29</v>
      </c>
      <c r="BN3" s="8">
        <f>BC3</f>
        <v>28</v>
      </c>
      <c r="BO3" s="8">
        <f>BJ3</f>
        <v>32</v>
      </c>
      <c r="BP3" s="182">
        <f>BL3-BN3</f>
        <v>2.2899999999999991</v>
      </c>
      <c r="BQ3" s="182">
        <f>BM3-BO3</f>
        <v>-1.7100000000000009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110</v>
      </c>
      <c r="E4" s="16">
        <f>'[3]27'!E6</f>
        <v>0</v>
      </c>
      <c r="F4" s="16">
        <f>'[3]27'!F6</f>
        <v>810</v>
      </c>
      <c r="G4" s="16">
        <f>'[3]27'!G6</f>
        <v>0</v>
      </c>
      <c r="H4" s="17">
        <f>SUM(B4:G4)</f>
        <v>1240</v>
      </c>
      <c r="I4" s="15">
        <f>'[3]27'!J6</f>
        <v>281.33999999999997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281.33999999999997</v>
      </c>
      <c r="P4" s="18">
        <f>frq!C4</f>
        <v>1</v>
      </c>
      <c r="Q4" s="15">
        <f>IF($P4=1,I4,IF(AND($P4=0.985,I4&gt;0.985*B4),B4*0.985,IF(AND($P4=0.965,I4&gt;0.965*B4),0.965*B4,I4)))</f>
        <v>281.33999999999997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281.33999999999997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249.33999999999997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249.33999999999997</v>
      </c>
      <c r="AT4" s="8">
        <v>30.64</v>
      </c>
      <c r="AU4" s="8">
        <v>30.64</v>
      </c>
      <c r="AW4" s="199">
        <v>0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0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30.64</v>
      </c>
      <c r="BM4" s="8">
        <f t="shared" ref="BM4:BM67" si="22">AU4</f>
        <v>30.64</v>
      </c>
      <c r="BN4" s="8">
        <f t="shared" ref="BN4:BN67" si="23">BC4</f>
        <v>0</v>
      </c>
      <c r="BO4" s="8">
        <f t="shared" ref="BO4:BO67" si="24">BJ4</f>
        <v>32</v>
      </c>
      <c r="BP4" s="182">
        <f t="shared" ref="BP4:BP67" si="25">BL4-BN4</f>
        <v>30.64</v>
      </c>
      <c r="BQ4" s="182">
        <f t="shared" ref="BQ4:BQ67" si="26">BM4-BO4</f>
        <v>-1.3599999999999994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110</v>
      </c>
      <c r="E5" s="16">
        <f>'[3]27'!E7</f>
        <v>0</v>
      </c>
      <c r="F5" s="16">
        <f>'[3]27'!F7</f>
        <v>810</v>
      </c>
      <c r="G5" s="16">
        <f>'[3]27'!G7</f>
        <v>0</v>
      </c>
      <c r="H5" s="17">
        <f t="shared" ref="H5:H68" si="27">SUM(B5:G5)</f>
        <v>1240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8.66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8.66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229.33999999999997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229.33999999999997</v>
      </c>
      <c r="AT5" s="8">
        <v>32</v>
      </c>
      <c r="AU5" s="8">
        <v>32</v>
      </c>
      <c r="AW5" s="199">
        <v>8.66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8.66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8.66</v>
      </c>
      <c r="BO5" s="8">
        <f t="shared" si="24"/>
        <v>32</v>
      </c>
      <c r="BP5" s="182">
        <f t="shared" si="25"/>
        <v>23.34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110</v>
      </c>
      <c r="E6" s="16">
        <f>'[3]27'!E8</f>
        <v>0</v>
      </c>
      <c r="F6" s="16">
        <f>'[3]27'!F8</f>
        <v>810</v>
      </c>
      <c r="G6" s="16">
        <f>'[3]27'!G8</f>
        <v>0</v>
      </c>
      <c r="H6" s="17">
        <f t="shared" si="27"/>
        <v>1240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8.66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8.66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229.33999999999997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229.33999999999997</v>
      </c>
      <c r="AT6" s="8">
        <v>32</v>
      </c>
      <c r="AU6" s="8">
        <v>32</v>
      </c>
      <c r="AW6" s="199">
        <v>8.66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8.66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8.66</v>
      </c>
      <c r="BO6" s="8">
        <f t="shared" si="24"/>
        <v>32</v>
      </c>
      <c r="BP6" s="182">
        <f t="shared" si="25"/>
        <v>23.34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110</v>
      </c>
      <c r="E7" s="16">
        <f>'[3]27'!E9</f>
        <v>0</v>
      </c>
      <c r="F7" s="16">
        <f>'[3]27'!F9</f>
        <v>810</v>
      </c>
      <c r="G7" s="16">
        <f>'[3]27'!G9</f>
        <v>0</v>
      </c>
      <c r="H7" s="17">
        <f t="shared" si="27"/>
        <v>1240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8.66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8.66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229.33999999999997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229.33999999999997</v>
      </c>
      <c r="AT7" s="8">
        <v>32</v>
      </c>
      <c r="AU7" s="8">
        <v>32</v>
      </c>
      <c r="AW7" s="199">
        <v>8.66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8.66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8.66</v>
      </c>
      <c r="BO7" s="8">
        <f t="shared" si="24"/>
        <v>32</v>
      </c>
      <c r="BP7" s="182">
        <f t="shared" si="25"/>
        <v>23.34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110</v>
      </c>
      <c r="E8" s="16">
        <f>'[3]27'!E10</f>
        <v>0</v>
      </c>
      <c r="F8" s="16">
        <f>'[3]27'!F10</f>
        <v>810</v>
      </c>
      <c r="G8" s="16">
        <f>'[3]27'!G10</f>
        <v>0</v>
      </c>
      <c r="H8" s="17">
        <f t="shared" si="27"/>
        <v>1240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8.66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8.66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229.33999999999997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229.33999999999997</v>
      </c>
      <c r="AT8" s="8">
        <v>32</v>
      </c>
      <c r="AU8" s="8">
        <v>32</v>
      </c>
      <c r="AW8" s="199">
        <v>8.66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8.66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8.66</v>
      </c>
      <c r="BO8" s="8">
        <f t="shared" si="24"/>
        <v>32</v>
      </c>
      <c r="BP8" s="182">
        <f t="shared" si="25"/>
        <v>23.34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110</v>
      </c>
      <c r="E9" s="16">
        <f>'[3]27'!E11</f>
        <v>0</v>
      </c>
      <c r="F9" s="16">
        <f>'[3]27'!F11</f>
        <v>810</v>
      </c>
      <c r="G9" s="16">
        <f>'[3]27'!G11</f>
        <v>0</v>
      </c>
      <c r="H9" s="17">
        <f t="shared" si="27"/>
        <v>1240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8.66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8.66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229.33999999999997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229.33999999999997</v>
      </c>
      <c r="AT9" s="8">
        <v>8.66</v>
      </c>
      <c r="AU9" s="8">
        <v>32</v>
      </c>
      <c r="AW9" s="199">
        <v>8.66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8.66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8.66</v>
      </c>
      <c r="BM9" s="8">
        <f t="shared" si="22"/>
        <v>32</v>
      </c>
      <c r="BN9" s="8">
        <f t="shared" si="23"/>
        <v>8.66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110</v>
      </c>
      <c r="E10" s="16">
        <f>'[3]27'!E12</f>
        <v>0</v>
      </c>
      <c r="F10" s="16">
        <f>'[3]27'!F12</f>
        <v>810</v>
      </c>
      <c r="G10" s="16">
        <f>'[3]27'!G12</f>
        <v>0</v>
      </c>
      <c r="H10" s="17">
        <f t="shared" si="27"/>
        <v>1240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8.66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8.66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229.33999999999997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229.33999999999997</v>
      </c>
      <c r="AT10" s="8">
        <v>8.66</v>
      </c>
      <c r="AU10" s="8">
        <v>32</v>
      </c>
      <c r="AW10" s="199">
        <v>8.66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8.66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8.66</v>
      </c>
      <c r="BM10" s="8">
        <f t="shared" si="22"/>
        <v>32</v>
      </c>
      <c r="BN10" s="8">
        <f t="shared" si="23"/>
        <v>8.66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110</v>
      </c>
      <c r="E11" s="16">
        <f>'[3]27'!E13</f>
        <v>0</v>
      </c>
      <c r="F11" s="16">
        <f>'[3]27'!F13</f>
        <v>810</v>
      </c>
      <c r="G11" s="16">
        <f>'[3]27'!G13</f>
        <v>0</v>
      </c>
      <c r="H11" s="17">
        <f t="shared" si="27"/>
        <v>1240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8.66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8.66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229.33999999999997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229.33999999999997</v>
      </c>
      <c r="AT11" s="8">
        <v>8.66</v>
      </c>
      <c r="AU11" s="8">
        <v>32</v>
      </c>
      <c r="AW11" s="199">
        <v>8.66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8.66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8.66</v>
      </c>
      <c r="BM11" s="8">
        <f t="shared" si="22"/>
        <v>32</v>
      </c>
      <c r="BN11" s="8">
        <f t="shared" si="23"/>
        <v>8.66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110</v>
      </c>
      <c r="E12" s="16">
        <f>'[3]27'!E14</f>
        <v>0</v>
      </c>
      <c r="F12" s="16">
        <f>'[3]27'!F14</f>
        <v>810</v>
      </c>
      <c r="G12" s="16">
        <f>'[3]27'!G14</f>
        <v>0</v>
      </c>
      <c r="H12" s="17">
        <f t="shared" si="27"/>
        <v>1240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8.66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8.66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229.33999999999997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229.33999999999997</v>
      </c>
      <c r="AT12" s="8">
        <v>8.66</v>
      </c>
      <c r="AU12" s="8">
        <v>32</v>
      </c>
      <c r="AW12" s="199">
        <v>8.66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8.66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8.66</v>
      </c>
      <c r="BM12" s="8">
        <f t="shared" si="22"/>
        <v>32</v>
      </c>
      <c r="BN12" s="8">
        <f t="shared" si="23"/>
        <v>8.66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110</v>
      </c>
      <c r="E13" s="16">
        <f>'[3]27'!E15</f>
        <v>0</v>
      </c>
      <c r="F13" s="16">
        <f>'[3]27'!F15</f>
        <v>810</v>
      </c>
      <c r="G13" s="16">
        <f>'[3]27'!G15</f>
        <v>0</v>
      </c>
      <c r="H13" s="17">
        <f t="shared" si="27"/>
        <v>1240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8.66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8.66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229.33999999999997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229.33999999999997</v>
      </c>
      <c r="AT13" s="8">
        <v>8.66</v>
      </c>
      <c r="AU13" s="8">
        <v>32</v>
      </c>
      <c r="AW13" s="199">
        <v>8.66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8.66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8.66</v>
      </c>
      <c r="BM13" s="8">
        <f t="shared" si="22"/>
        <v>32</v>
      </c>
      <c r="BN13" s="8">
        <f t="shared" si="23"/>
        <v>8.66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110</v>
      </c>
      <c r="E14" s="16">
        <f>'[3]27'!E16</f>
        <v>0</v>
      </c>
      <c r="F14" s="16">
        <f>'[3]27'!F16</f>
        <v>810</v>
      </c>
      <c r="G14" s="16">
        <f>'[3]27'!G16</f>
        <v>0</v>
      </c>
      <c r="H14" s="17">
        <f t="shared" si="27"/>
        <v>1240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8.66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8.66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229.33999999999997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229.33999999999997</v>
      </c>
      <c r="AT14" s="8">
        <v>8.66</v>
      </c>
      <c r="AU14" s="8">
        <v>32</v>
      </c>
      <c r="AW14" s="199">
        <v>8.66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8.66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8.66</v>
      </c>
      <c r="BM14" s="8">
        <f t="shared" si="22"/>
        <v>32</v>
      </c>
      <c r="BN14" s="8">
        <f t="shared" si="23"/>
        <v>8.66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110</v>
      </c>
      <c r="E15" s="16">
        <f>'[3]27'!E17</f>
        <v>0</v>
      </c>
      <c r="F15" s="16">
        <f>'[3]27'!F17</f>
        <v>810</v>
      </c>
      <c r="G15" s="16">
        <f>'[3]27'!G17</f>
        <v>0</v>
      </c>
      <c r="H15" s="17">
        <f t="shared" si="27"/>
        <v>1240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20.329999999999998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20.329999999999998</v>
      </c>
      <c r="AE15" s="8">
        <f t="shared" si="11"/>
        <v>20.329999999999998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20.329999999999998</v>
      </c>
      <c r="AL15" s="8">
        <f t="shared" si="3"/>
        <v>229.34000000000003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229.34000000000003</v>
      </c>
      <c r="AT15" s="8">
        <v>20.329999999999998</v>
      </c>
      <c r="AU15" s="8">
        <v>20.329999999999998</v>
      </c>
      <c r="AW15" s="199">
        <v>20.329999999999998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20.329999999999998</v>
      </c>
      <c r="BD15" s="199">
        <v>20.329999999999998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20.329999999999998</v>
      </c>
      <c r="BL15" s="8">
        <f t="shared" si="21"/>
        <v>20.329999999999998</v>
      </c>
      <c r="BM15" s="8">
        <f t="shared" si="22"/>
        <v>20.329999999999998</v>
      </c>
      <c r="BN15" s="8">
        <f t="shared" si="23"/>
        <v>20.329999999999998</v>
      </c>
      <c r="BO15" s="8">
        <f t="shared" si="24"/>
        <v>20.329999999999998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110</v>
      </c>
      <c r="E16" s="16">
        <f>'[3]27'!E18</f>
        <v>0</v>
      </c>
      <c r="F16" s="16">
        <f>'[3]27'!F18</f>
        <v>810</v>
      </c>
      <c r="G16" s="16">
        <f>'[3]27'!G18</f>
        <v>0</v>
      </c>
      <c r="H16" s="17">
        <f t="shared" si="27"/>
        <v>1240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20.329999999999998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20.329999999999998</v>
      </c>
      <c r="AE16" s="8">
        <f t="shared" si="11"/>
        <v>20.329999999999998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20.329999999999998</v>
      </c>
      <c r="AL16" s="8">
        <f t="shared" si="3"/>
        <v>229.34000000000003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229.34000000000003</v>
      </c>
      <c r="AT16" s="8">
        <v>20.329999999999998</v>
      </c>
      <c r="AU16" s="8">
        <v>20.329999999999998</v>
      </c>
      <c r="AW16" s="199">
        <v>20.329999999999998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20.329999999999998</v>
      </c>
      <c r="BD16" s="199">
        <v>20.329999999999998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20.329999999999998</v>
      </c>
      <c r="BL16" s="8">
        <f t="shared" si="21"/>
        <v>20.329999999999998</v>
      </c>
      <c r="BM16" s="8">
        <f t="shared" si="22"/>
        <v>20.329999999999998</v>
      </c>
      <c r="BN16" s="8">
        <f t="shared" si="23"/>
        <v>20.329999999999998</v>
      </c>
      <c r="BO16" s="8">
        <f t="shared" si="24"/>
        <v>20.329999999999998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110</v>
      </c>
      <c r="E17" s="16">
        <f>'[3]27'!E19</f>
        <v>0</v>
      </c>
      <c r="F17" s="16">
        <f>'[3]27'!F19</f>
        <v>810</v>
      </c>
      <c r="G17" s="16">
        <f>'[3]27'!G19</f>
        <v>0</v>
      </c>
      <c r="H17" s="17">
        <f t="shared" si="27"/>
        <v>1240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20.329999999999998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20.329999999999998</v>
      </c>
      <c r="AE17" s="8">
        <f t="shared" si="11"/>
        <v>20.329999999999998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20.329999999999998</v>
      </c>
      <c r="AL17" s="8">
        <f t="shared" si="3"/>
        <v>229.34000000000003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229.34000000000003</v>
      </c>
      <c r="AT17" s="8">
        <v>20.329999999999998</v>
      </c>
      <c r="AU17" s="8">
        <v>20.329999999999998</v>
      </c>
      <c r="AW17" s="199">
        <v>20.329999999999998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20.329999999999998</v>
      </c>
      <c r="BD17" s="199">
        <v>20.329999999999998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20.329999999999998</v>
      </c>
      <c r="BL17" s="8">
        <f t="shared" si="21"/>
        <v>20.329999999999998</v>
      </c>
      <c r="BM17" s="8">
        <f t="shared" si="22"/>
        <v>20.329999999999998</v>
      </c>
      <c r="BN17" s="8">
        <f t="shared" si="23"/>
        <v>20.329999999999998</v>
      </c>
      <c r="BO17" s="8">
        <f t="shared" si="24"/>
        <v>20.329999999999998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110</v>
      </c>
      <c r="E18" s="16">
        <f>'[3]27'!E20</f>
        <v>0</v>
      </c>
      <c r="F18" s="16">
        <f>'[3]27'!F20</f>
        <v>810</v>
      </c>
      <c r="G18" s="16">
        <f>'[3]27'!G20</f>
        <v>0</v>
      </c>
      <c r="H18" s="17">
        <f t="shared" si="27"/>
        <v>1240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20.329999999999998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20.329999999999998</v>
      </c>
      <c r="AE18" s="8">
        <f t="shared" si="11"/>
        <v>20.329999999999998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20.329999999999998</v>
      </c>
      <c r="AL18" s="8">
        <f t="shared" si="3"/>
        <v>229.34000000000003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229.34000000000003</v>
      </c>
      <c r="AT18" s="8">
        <v>20.329999999999998</v>
      </c>
      <c r="AU18" s="8">
        <v>20.329999999999998</v>
      </c>
      <c r="AW18" s="199">
        <v>20.329999999999998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20.329999999999998</v>
      </c>
      <c r="BD18" s="199">
        <v>20.329999999999998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20.329999999999998</v>
      </c>
      <c r="BL18" s="8">
        <f t="shared" si="21"/>
        <v>20.329999999999998</v>
      </c>
      <c r="BM18" s="8">
        <f t="shared" si="22"/>
        <v>20.329999999999998</v>
      </c>
      <c r="BN18" s="8">
        <f t="shared" si="23"/>
        <v>20.329999999999998</v>
      </c>
      <c r="BO18" s="8">
        <f t="shared" si="24"/>
        <v>20.329999999999998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110</v>
      </c>
      <c r="E19" s="16">
        <f>'[3]27'!E21</f>
        <v>0</v>
      </c>
      <c r="F19" s="16">
        <f>'[3]27'!F21</f>
        <v>810</v>
      </c>
      <c r="G19" s="16">
        <f>'[3]27'!G21</f>
        <v>0</v>
      </c>
      <c r="H19" s="17">
        <f t="shared" si="27"/>
        <v>1240</v>
      </c>
      <c r="I19" s="15">
        <f>'[3]27'!J21</f>
        <v>270.33999999999997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270.33999999999997</v>
      </c>
      <c r="P19" s="18">
        <f>frq!C19</f>
        <v>1</v>
      </c>
      <c r="Q19" s="15">
        <f t="shared" si="29"/>
        <v>270.33999999999997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270.33999999999997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238.33999999999997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238.33999999999997</v>
      </c>
      <c r="AT19" s="8">
        <v>32</v>
      </c>
      <c r="AU19" s="8">
        <v>0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0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110</v>
      </c>
      <c r="E20" s="16">
        <f>'[3]27'!E22</f>
        <v>0</v>
      </c>
      <c r="F20" s="16">
        <f>'[3]27'!F22</f>
        <v>810</v>
      </c>
      <c r="G20" s="16">
        <f>'[3]27'!G22</f>
        <v>0</v>
      </c>
      <c r="H20" s="17">
        <f t="shared" si="27"/>
        <v>1240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5.66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5.66</v>
      </c>
      <c r="AL20" s="8">
        <f t="shared" si="31"/>
        <v>232.34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232.34</v>
      </c>
      <c r="AT20" s="8">
        <v>32</v>
      </c>
      <c r="AU20" s="8">
        <v>5.66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5.66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5.66</v>
      </c>
      <c r="BL20" s="8">
        <f t="shared" si="21"/>
        <v>32</v>
      </c>
      <c r="BM20" s="8">
        <f t="shared" si="22"/>
        <v>5.66</v>
      </c>
      <c r="BN20" s="8">
        <f t="shared" si="23"/>
        <v>32</v>
      </c>
      <c r="BO20" s="8">
        <f t="shared" si="24"/>
        <v>5.66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110</v>
      </c>
      <c r="E21" s="16">
        <f>'[3]27'!E23</f>
        <v>0</v>
      </c>
      <c r="F21" s="16">
        <f>'[3]27'!F23</f>
        <v>810</v>
      </c>
      <c r="G21" s="16">
        <f>'[3]27'!G23</f>
        <v>0</v>
      </c>
      <c r="H21" s="17">
        <f t="shared" si="27"/>
        <v>1240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2.66</v>
      </c>
      <c r="AL21" s="8">
        <f t="shared" si="31"/>
        <v>235.34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235.34</v>
      </c>
      <c r="AT21" s="8">
        <v>32</v>
      </c>
      <c r="AU21" s="8">
        <v>2.66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2.66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2.66</v>
      </c>
      <c r="BL21" s="8">
        <f t="shared" si="21"/>
        <v>32</v>
      </c>
      <c r="BM21" s="8">
        <f t="shared" si="22"/>
        <v>2.66</v>
      </c>
      <c r="BN21" s="8">
        <f t="shared" si="23"/>
        <v>32</v>
      </c>
      <c r="BO21" s="8">
        <f t="shared" si="24"/>
        <v>2.66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110</v>
      </c>
      <c r="E22" s="16">
        <f>'[3]27'!E24</f>
        <v>0</v>
      </c>
      <c r="F22" s="16">
        <f>'[3]27'!F24</f>
        <v>810</v>
      </c>
      <c r="G22" s="16">
        <f>'[3]27'!G24</f>
        <v>0</v>
      </c>
      <c r="H22" s="17">
        <f t="shared" si="27"/>
        <v>1240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2.66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2.66</v>
      </c>
      <c r="AL22" s="8">
        <f t="shared" si="31"/>
        <v>235.34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235.34</v>
      </c>
      <c r="AT22" s="8">
        <v>32</v>
      </c>
      <c r="AU22" s="8">
        <v>2.66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2.66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2.66</v>
      </c>
      <c r="BL22" s="8">
        <f t="shared" si="21"/>
        <v>32</v>
      </c>
      <c r="BM22" s="8">
        <f t="shared" si="22"/>
        <v>2.66</v>
      </c>
      <c r="BN22" s="8">
        <f t="shared" si="23"/>
        <v>32</v>
      </c>
      <c r="BO22" s="8">
        <f t="shared" si="24"/>
        <v>2.66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110</v>
      </c>
      <c r="E23" s="16">
        <f>'[3]27'!E25</f>
        <v>0</v>
      </c>
      <c r="F23" s="16">
        <f>'[3]27'!F25</f>
        <v>810</v>
      </c>
      <c r="G23" s="16">
        <f>'[3]27'!G25</f>
        <v>0</v>
      </c>
      <c r="H23" s="17">
        <f t="shared" si="27"/>
        <v>1240</v>
      </c>
      <c r="I23" s="15">
        <f>'[3]27'!J25</f>
        <v>300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300</v>
      </c>
      <c r="P23" s="18">
        <f>frq!C23</f>
        <v>1</v>
      </c>
      <c r="Q23" s="15">
        <f t="shared" si="29"/>
        <v>300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</v>
      </c>
      <c r="X23" s="8">
        <f t="shared" si="4"/>
        <v>31.75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31.75</v>
      </c>
      <c r="AE23" s="8">
        <f t="shared" si="11"/>
        <v>31.75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31.75</v>
      </c>
      <c r="AL23" s="8">
        <f t="shared" si="31"/>
        <v>236.5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236.5</v>
      </c>
      <c r="AT23" s="8">
        <v>31.75</v>
      </c>
      <c r="AU23" s="8">
        <v>31.75</v>
      </c>
      <c r="AW23" s="199">
        <v>31.75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31.75</v>
      </c>
      <c r="BD23" s="199">
        <v>31.75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31.75</v>
      </c>
      <c r="BL23" s="8">
        <f t="shared" si="21"/>
        <v>31.75</v>
      </c>
      <c r="BM23" s="8">
        <f t="shared" si="22"/>
        <v>31.75</v>
      </c>
      <c r="BN23" s="8">
        <f t="shared" si="23"/>
        <v>31.75</v>
      </c>
      <c r="BO23" s="8">
        <f t="shared" si="24"/>
        <v>31.75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110</v>
      </c>
      <c r="E24" s="16">
        <f>'[3]27'!E26</f>
        <v>0</v>
      </c>
      <c r="F24" s="16">
        <f>'[3]27'!F26</f>
        <v>810</v>
      </c>
      <c r="G24" s="16">
        <f>'[3]27'!G26</f>
        <v>0</v>
      </c>
      <c r="H24" s="17">
        <f t="shared" si="27"/>
        <v>1240</v>
      </c>
      <c r="I24" s="15">
        <f>'[3]27'!J26</f>
        <v>300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31.75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31.75</v>
      </c>
      <c r="AE24" s="8">
        <f t="shared" si="11"/>
        <v>31.75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31.75</v>
      </c>
      <c r="AL24" s="8">
        <f t="shared" si="31"/>
        <v>236.5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236.5</v>
      </c>
      <c r="AT24" s="8">
        <v>31.75</v>
      </c>
      <c r="AU24" s="8">
        <v>31.75</v>
      </c>
      <c r="AW24" s="199">
        <v>31.75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31.75</v>
      </c>
      <c r="BD24" s="199">
        <v>31.75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31.75</v>
      </c>
      <c r="BL24" s="8">
        <f t="shared" si="21"/>
        <v>31.75</v>
      </c>
      <c r="BM24" s="8">
        <f t="shared" si="22"/>
        <v>31.75</v>
      </c>
      <c r="BN24" s="8">
        <f t="shared" si="23"/>
        <v>31.75</v>
      </c>
      <c r="BO24" s="8">
        <f t="shared" si="24"/>
        <v>31.75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110</v>
      </c>
      <c r="E25" s="16">
        <f>'[3]27'!E27</f>
        <v>0</v>
      </c>
      <c r="F25" s="16">
        <f>'[3]27'!F27</f>
        <v>810</v>
      </c>
      <c r="G25" s="16">
        <f>'[3]27'!G27</f>
        <v>0</v>
      </c>
      <c r="H25" s="17">
        <f t="shared" si="27"/>
        <v>1240</v>
      </c>
      <c r="I25" s="15">
        <f>'[3]27'!J27</f>
        <v>300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</v>
      </c>
      <c r="AE25" s="8">
        <f t="shared" si="11"/>
        <v>30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</v>
      </c>
      <c r="AL25" s="8">
        <f t="shared" si="31"/>
        <v>240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240</v>
      </c>
      <c r="AT25" s="8">
        <v>30</v>
      </c>
      <c r="AU25" s="8">
        <v>30</v>
      </c>
      <c r="AW25" s="199">
        <v>30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30</v>
      </c>
      <c r="BD25" s="199">
        <v>30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</v>
      </c>
      <c r="BL25" s="8">
        <f t="shared" si="21"/>
        <v>30</v>
      </c>
      <c r="BM25" s="8">
        <f t="shared" si="22"/>
        <v>30</v>
      </c>
      <c r="BN25" s="8">
        <f t="shared" si="23"/>
        <v>30</v>
      </c>
      <c r="BO25" s="8">
        <f t="shared" si="24"/>
        <v>30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110</v>
      </c>
      <c r="E26" s="16">
        <f>'[3]27'!E28</f>
        <v>0</v>
      </c>
      <c r="F26" s="16">
        <f>'[3]27'!F28</f>
        <v>810</v>
      </c>
      <c r="G26" s="16">
        <f>'[3]27'!G28</f>
        <v>0</v>
      </c>
      <c r="H26" s="17">
        <f t="shared" si="27"/>
        <v>1240</v>
      </c>
      <c r="I26" s="15">
        <f>'[3]27'!J28</f>
        <v>300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</v>
      </c>
      <c r="AL26" s="8">
        <f t="shared" si="31"/>
        <v>240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</v>
      </c>
      <c r="AT26" s="8">
        <v>30</v>
      </c>
      <c r="AU26" s="8">
        <v>30</v>
      </c>
      <c r="AW26" s="199">
        <v>30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</v>
      </c>
      <c r="BD26" s="199">
        <v>30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30</v>
      </c>
      <c r="BL26" s="8">
        <f t="shared" si="21"/>
        <v>30</v>
      </c>
      <c r="BM26" s="8">
        <f t="shared" si="22"/>
        <v>30</v>
      </c>
      <c r="BN26" s="8">
        <f t="shared" si="23"/>
        <v>30</v>
      </c>
      <c r="BO26" s="8">
        <f t="shared" si="24"/>
        <v>30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110</v>
      </c>
      <c r="E27" s="16">
        <f>'[3]27'!E29</f>
        <v>0</v>
      </c>
      <c r="F27" s="16">
        <f>'[3]27'!F29</f>
        <v>810</v>
      </c>
      <c r="G27" s="16">
        <f>'[3]27'!G29</f>
        <v>0</v>
      </c>
      <c r="H27" s="17">
        <f t="shared" si="27"/>
        <v>1240</v>
      </c>
      <c r="I27" s="15">
        <f>'[3]27'!J29</f>
        <v>300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110</v>
      </c>
      <c r="E28" s="16">
        <f>'[3]27'!E30</f>
        <v>0</v>
      </c>
      <c r="F28" s="16">
        <f>'[3]27'!F30</f>
        <v>810</v>
      </c>
      <c r="G28" s="16">
        <f>'[3]27'!G30</f>
        <v>0</v>
      </c>
      <c r="H28" s="17">
        <f t="shared" si="27"/>
        <v>1240</v>
      </c>
      <c r="I28" s="15">
        <f>'[3]27'!J30</f>
        <v>300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110</v>
      </c>
      <c r="E29" s="16">
        <f>'[3]27'!E31</f>
        <v>0</v>
      </c>
      <c r="F29" s="16">
        <f>'[3]27'!F31</f>
        <v>810</v>
      </c>
      <c r="G29" s="16">
        <f>'[3]27'!G31</f>
        <v>0</v>
      </c>
      <c r="H29" s="17">
        <f t="shared" si="27"/>
        <v>1240</v>
      </c>
      <c r="I29" s="15">
        <f>'[3]27'!J31</f>
        <v>300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110</v>
      </c>
      <c r="E30" s="16">
        <f>'[3]27'!E32</f>
        <v>0</v>
      </c>
      <c r="F30" s="16">
        <f>'[3]27'!F32</f>
        <v>810</v>
      </c>
      <c r="G30" s="16">
        <f>'[3]27'!G32</f>
        <v>0</v>
      </c>
      <c r="H30" s="17">
        <f t="shared" si="27"/>
        <v>1240</v>
      </c>
      <c r="I30" s="15">
        <f>'[3]27'!J32</f>
        <v>300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110</v>
      </c>
      <c r="E31" s="16">
        <f>'[3]27'!E33</f>
        <v>0</v>
      </c>
      <c r="F31" s="16">
        <f>'[3]27'!F33</f>
        <v>810</v>
      </c>
      <c r="G31" s="16">
        <f>'[3]27'!G33</f>
        <v>0</v>
      </c>
      <c r="H31" s="17">
        <f t="shared" si="27"/>
        <v>1240</v>
      </c>
      <c r="I31" s="15">
        <f>'[3]27'!J33</f>
        <v>300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110</v>
      </c>
      <c r="E32" s="16">
        <f>'[3]27'!E34</f>
        <v>0</v>
      </c>
      <c r="F32" s="16">
        <f>'[3]27'!F34</f>
        <v>810</v>
      </c>
      <c r="G32" s="16">
        <f>'[3]27'!G34</f>
        <v>0</v>
      </c>
      <c r="H32" s="17">
        <f t="shared" si="27"/>
        <v>1240</v>
      </c>
      <c r="I32" s="15">
        <f>'[3]27'!J34</f>
        <v>300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110</v>
      </c>
      <c r="E33" s="16">
        <f>'[3]27'!E35</f>
        <v>0</v>
      </c>
      <c r="F33" s="16">
        <f>'[3]27'!F35</f>
        <v>810</v>
      </c>
      <c r="G33" s="16">
        <f>'[3]27'!G35</f>
        <v>0</v>
      </c>
      <c r="H33" s="17">
        <f t="shared" si="27"/>
        <v>1240</v>
      </c>
      <c r="I33" s="15">
        <f>'[3]27'!J35</f>
        <v>300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110</v>
      </c>
      <c r="E34" s="16">
        <f>'[3]27'!E36</f>
        <v>0</v>
      </c>
      <c r="F34" s="16">
        <f>'[3]27'!F36</f>
        <v>810</v>
      </c>
      <c r="G34" s="16">
        <f>'[3]27'!G36</f>
        <v>0</v>
      </c>
      <c r="H34" s="17">
        <f t="shared" si="27"/>
        <v>1240</v>
      </c>
      <c r="I34" s="15">
        <f>'[3]27'!J36</f>
        <v>300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110</v>
      </c>
      <c r="E35" s="16">
        <f>'[3]27'!E37</f>
        <v>0</v>
      </c>
      <c r="F35" s="16">
        <f>'[3]27'!F37</f>
        <v>830</v>
      </c>
      <c r="G35" s="16">
        <f>'[3]27'!G37</f>
        <v>0</v>
      </c>
      <c r="H35" s="17">
        <f t="shared" si="27"/>
        <v>1260</v>
      </c>
      <c r="I35" s="15">
        <f>'[3]27'!J37</f>
        <v>300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110</v>
      </c>
      <c r="E36" s="16">
        <f>'[3]27'!E38</f>
        <v>0</v>
      </c>
      <c r="F36" s="16">
        <f>'[3]27'!F38</f>
        <v>830</v>
      </c>
      <c r="G36" s="16">
        <f>'[3]27'!G38</f>
        <v>0</v>
      </c>
      <c r="H36" s="17">
        <f t="shared" si="27"/>
        <v>1260</v>
      </c>
      <c r="I36" s="15">
        <f>'[3]27'!J38</f>
        <v>300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110</v>
      </c>
      <c r="E37" s="16">
        <f>'[3]27'!E39</f>
        <v>0</v>
      </c>
      <c r="F37" s="16">
        <f>'[3]27'!F39</f>
        <v>830</v>
      </c>
      <c r="G37" s="16">
        <f>'[3]27'!G39</f>
        <v>0</v>
      </c>
      <c r="H37" s="17">
        <f t="shared" si="27"/>
        <v>1260</v>
      </c>
      <c r="I37" s="15">
        <f>'[3]27'!J39</f>
        <v>300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110</v>
      </c>
      <c r="E38" s="16">
        <f>'[3]27'!E40</f>
        <v>0</v>
      </c>
      <c r="F38" s="16">
        <f>'[3]27'!F40</f>
        <v>830</v>
      </c>
      <c r="G38" s="16">
        <f>'[3]27'!G40</f>
        <v>0</v>
      </c>
      <c r="H38" s="17">
        <f t="shared" si="27"/>
        <v>1260</v>
      </c>
      <c r="I38" s="15">
        <f>'[3]27'!J40</f>
        <v>300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110</v>
      </c>
      <c r="E39" s="16">
        <f>'[3]27'!E41</f>
        <v>0</v>
      </c>
      <c r="F39" s="16">
        <f>'[3]27'!F41</f>
        <v>830</v>
      </c>
      <c r="G39" s="16">
        <f>'[3]27'!G41</f>
        <v>0</v>
      </c>
      <c r="H39" s="17">
        <f t="shared" si="27"/>
        <v>1260</v>
      </c>
      <c r="I39" s="15">
        <f>'[3]27'!J41</f>
        <v>300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110</v>
      </c>
      <c r="E40" s="16">
        <f>'[3]27'!E42</f>
        <v>0</v>
      </c>
      <c r="F40" s="16">
        <f>'[3]27'!F42</f>
        <v>830</v>
      </c>
      <c r="G40" s="16">
        <f>'[3]27'!G42</f>
        <v>0</v>
      </c>
      <c r="H40" s="17">
        <f t="shared" si="27"/>
        <v>1260</v>
      </c>
      <c r="I40" s="15">
        <f>'[3]27'!J42</f>
        <v>300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110</v>
      </c>
      <c r="E41" s="16">
        <f>'[3]27'!E43</f>
        <v>0</v>
      </c>
      <c r="F41" s="16">
        <f>'[3]27'!F43</f>
        <v>830</v>
      </c>
      <c r="G41" s="16">
        <f>'[3]27'!G43</f>
        <v>0</v>
      </c>
      <c r="H41" s="17">
        <f t="shared" si="27"/>
        <v>1260</v>
      </c>
      <c r="I41" s="15">
        <f>'[3]27'!J43</f>
        <v>300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110</v>
      </c>
      <c r="E42" s="16">
        <f>'[3]27'!E44</f>
        <v>0</v>
      </c>
      <c r="F42" s="16">
        <f>'[3]27'!F44</f>
        <v>830</v>
      </c>
      <c r="G42" s="16">
        <f>'[3]27'!G44</f>
        <v>0</v>
      </c>
      <c r="H42" s="17">
        <f t="shared" si="27"/>
        <v>1260</v>
      </c>
      <c r="I42" s="15">
        <f>'[3]27'!J44</f>
        <v>300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110</v>
      </c>
      <c r="E43" s="16">
        <f>'[3]27'!E45</f>
        <v>0</v>
      </c>
      <c r="F43" s="16">
        <f>'[3]27'!F45</f>
        <v>830</v>
      </c>
      <c r="G43" s="16">
        <f>'[3]27'!G45</f>
        <v>0</v>
      </c>
      <c r="H43" s="17">
        <f t="shared" si="27"/>
        <v>1260</v>
      </c>
      <c r="I43" s="15">
        <f>'[3]27'!J45</f>
        <v>300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110</v>
      </c>
      <c r="E44" s="16">
        <f>'[3]27'!E46</f>
        <v>0</v>
      </c>
      <c r="F44" s="16">
        <f>'[3]27'!F46</f>
        <v>830</v>
      </c>
      <c r="G44" s="16">
        <f>'[3]27'!G46</f>
        <v>0</v>
      </c>
      <c r="H44" s="17">
        <f t="shared" si="27"/>
        <v>1260</v>
      </c>
      <c r="I44" s="15">
        <f>'[3]27'!J46</f>
        <v>300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110</v>
      </c>
      <c r="E45" s="16">
        <f>'[3]27'!E47</f>
        <v>0</v>
      </c>
      <c r="F45" s="16">
        <f>'[3]27'!F47</f>
        <v>830</v>
      </c>
      <c r="G45" s="16">
        <f>'[3]27'!G47</f>
        <v>0</v>
      </c>
      <c r="H45" s="17">
        <f t="shared" si="27"/>
        <v>1260</v>
      </c>
      <c r="I45" s="15">
        <f>'[3]27'!J47</f>
        <v>300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110</v>
      </c>
      <c r="E46" s="16">
        <f>'[3]27'!E48</f>
        <v>0</v>
      </c>
      <c r="F46" s="16">
        <f>'[3]27'!F48</f>
        <v>830</v>
      </c>
      <c r="G46" s="16">
        <f>'[3]27'!G48</f>
        <v>0</v>
      </c>
      <c r="H46" s="17">
        <f t="shared" si="27"/>
        <v>1260</v>
      </c>
      <c r="I46" s="15">
        <f>'[3]27'!J48</f>
        <v>300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110</v>
      </c>
      <c r="E47" s="16">
        <f>'[3]27'!E49</f>
        <v>0</v>
      </c>
      <c r="F47" s="16">
        <f>'[3]27'!F49</f>
        <v>830</v>
      </c>
      <c r="G47" s="16">
        <f>'[3]27'!G49</f>
        <v>0</v>
      </c>
      <c r="H47" s="17">
        <f t="shared" si="27"/>
        <v>1260</v>
      </c>
      <c r="I47" s="15">
        <f>'[3]27'!J49</f>
        <v>300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110</v>
      </c>
      <c r="E48" s="16">
        <f>'[3]27'!E50</f>
        <v>0</v>
      </c>
      <c r="F48" s="16">
        <f>'[3]27'!F50</f>
        <v>830</v>
      </c>
      <c r="G48" s="16">
        <f>'[3]27'!G50</f>
        <v>0</v>
      </c>
      <c r="H48" s="17">
        <f t="shared" si="27"/>
        <v>1260</v>
      </c>
      <c r="I48" s="15">
        <f>'[3]27'!J50</f>
        <v>300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110</v>
      </c>
      <c r="E49" s="16">
        <f>'[3]27'!E51</f>
        <v>0</v>
      </c>
      <c r="F49" s="16">
        <f>'[3]27'!F51</f>
        <v>830</v>
      </c>
      <c r="G49" s="16">
        <f>'[3]27'!G51</f>
        <v>0</v>
      </c>
      <c r="H49" s="17">
        <f t="shared" si="27"/>
        <v>1260</v>
      </c>
      <c r="I49" s="15">
        <f>'[3]27'!J51</f>
        <v>300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110</v>
      </c>
      <c r="E50" s="16">
        <f>'[3]27'!E52</f>
        <v>0</v>
      </c>
      <c r="F50" s="16">
        <f>'[3]27'!F52</f>
        <v>830</v>
      </c>
      <c r="G50" s="16">
        <f>'[3]27'!G52</f>
        <v>0</v>
      </c>
      <c r="H50" s="17">
        <f t="shared" si="27"/>
        <v>1260</v>
      </c>
      <c r="I50" s="15">
        <f>'[3]27'!J52</f>
        <v>300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110</v>
      </c>
      <c r="E51" s="16">
        <f>'[3]27'!E53</f>
        <v>0</v>
      </c>
      <c r="F51" s="16">
        <f>'[3]27'!F53</f>
        <v>830</v>
      </c>
      <c r="G51" s="16">
        <f>'[3]27'!G53</f>
        <v>0</v>
      </c>
      <c r="H51" s="17">
        <f t="shared" si="27"/>
        <v>1260</v>
      </c>
      <c r="I51" s="15">
        <f>'[3]27'!J53</f>
        <v>300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110</v>
      </c>
      <c r="E52" s="16">
        <f>'[3]27'!E54</f>
        <v>0</v>
      </c>
      <c r="F52" s="16">
        <f>'[3]27'!F54</f>
        <v>830</v>
      </c>
      <c r="G52" s="16">
        <f>'[3]27'!G54</f>
        <v>0</v>
      </c>
      <c r="H52" s="17">
        <f t="shared" si="27"/>
        <v>1260</v>
      </c>
      <c r="I52" s="15">
        <f>'[3]27'!J54</f>
        <v>300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110</v>
      </c>
      <c r="E53" s="16">
        <f>'[3]27'!E55</f>
        <v>0</v>
      </c>
      <c r="F53" s="16">
        <f>'[3]27'!F55</f>
        <v>830</v>
      </c>
      <c r="G53" s="16">
        <f>'[3]27'!G55</f>
        <v>0</v>
      </c>
      <c r="H53" s="17">
        <f t="shared" si="27"/>
        <v>1260</v>
      </c>
      <c r="I53" s="15">
        <f>'[3]27'!J55</f>
        <v>300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110</v>
      </c>
      <c r="E54" s="16">
        <f>'[3]27'!E56</f>
        <v>0</v>
      </c>
      <c r="F54" s="16">
        <f>'[3]27'!F56</f>
        <v>830</v>
      </c>
      <c r="G54" s="16">
        <f>'[3]27'!G56</f>
        <v>0</v>
      </c>
      <c r="H54" s="17">
        <f t="shared" si="27"/>
        <v>1260</v>
      </c>
      <c r="I54" s="15">
        <f>'[3]27'!J56</f>
        <v>300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110</v>
      </c>
      <c r="E55" s="16">
        <f>'[3]27'!E57</f>
        <v>0</v>
      </c>
      <c r="F55" s="16">
        <f>'[3]27'!F57</f>
        <v>830</v>
      </c>
      <c r="G55" s="16">
        <f>'[3]27'!G57</f>
        <v>0</v>
      </c>
      <c r="H55" s="17">
        <f t="shared" si="27"/>
        <v>1260</v>
      </c>
      <c r="I55" s="15">
        <f>'[3]27'!J57</f>
        <v>300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110</v>
      </c>
      <c r="E56" s="16">
        <f>'[3]27'!E58</f>
        <v>0</v>
      </c>
      <c r="F56" s="16">
        <f>'[3]27'!F58</f>
        <v>830</v>
      </c>
      <c r="G56" s="16">
        <f>'[3]27'!G58</f>
        <v>0</v>
      </c>
      <c r="H56" s="17">
        <f t="shared" si="27"/>
        <v>1260</v>
      </c>
      <c r="I56" s="15">
        <f>'[3]27'!J58</f>
        <v>300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110</v>
      </c>
      <c r="E57" s="16">
        <f>'[3]27'!E59</f>
        <v>0</v>
      </c>
      <c r="F57" s="16">
        <f>'[3]27'!F59</f>
        <v>830</v>
      </c>
      <c r="G57" s="16">
        <f>'[3]27'!G59</f>
        <v>0</v>
      </c>
      <c r="H57" s="17">
        <f t="shared" si="27"/>
        <v>1260</v>
      </c>
      <c r="I57" s="15">
        <f>'[3]27'!J59</f>
        <v>300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110</v>
      </c>
      <c r="E58" s="16">
        <f>'[3]27'!E60</f>
        <v>0</v>
      </c>
      <c r="F58" s="16">
        <f>'[3]27'!F60</f>
        <v>830</v>
      </c>
      <c r="G58" s="16">
        <f>'[3]27'!G60</f>
        <v>0</v>
      </c>
      <c r="H58" s="17">
        <f t="shared" si="27"/>
        <v>1260</v>
      </c>
      <c r="I58" s="15">
        <f>'[3]27'!J60</f>
        <v>300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110</v>
      </c>
      <c r="E59" s="16">
        <f>'[3]27'!E61</f>
        <v>0</v>
      </c>
      <c r="F59" s="16">
        <f>'[3]27'!F61</f>
        <v>830</v>
      </c>
      <c r="G59" s="16">
        <f>'[3]27'!G61</f>
        <v>0</v>
      </c>
      <c r="H59" s="17">
        <f t="shared" si="27"/>
        <v>1260</v>
      </c>
      <c r="I59" s="15">
        <f>'[3]27'!J61</f>
        <v>300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110</v>
      </c>
      <c r="E60" s="16">
        <f>'[3]27'!E62</f>
        <v>0</v>
      </c>
      <c r="F60" s="16">
        <f>'[3]27'!F62</f>
        <v>830</v>
      </c>
      <c r="G60" s="16">
        <f>'[3]27'!G62</f>
        <v>0</v>
      </c>
      <c r="H60" s="17">
        <f t="shared" si="27"/>
        <v>1260</v>
      </c>
      <c r="I60" s="15">
        <f>'[3]27'!J62</f>
        <v>300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110</v>
      </c>
      <c r="E61" s="16">
        <f>'[3]27'!E63</f>
        <v>0</v>
      </c>
      <c r="F61" s="16">
        <f>'[3]27'!F63</f>
        <v>830</v>
      </c>
      <c r="G61" s="16">
        <f>'[3]27'!G63</f>
        <v>0</v>
      </c>
      <c r="H61" s="17">
        <f t="shared" si="27"/>
        <v>1260</v>
      </c>
      <c r="I61" s="15">
        <f>'[3]27'!J63</f>
        <v>300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110</v>
      </c>
      <c r="E62" s="16">
        <f>'[3]27'!E64</f>
        <v>0</v>
      </c>
      <c r="F62" s="16">
        <f>'[3]27'!F64</f>
        <v>830</v>
      </c>
      <c r="G62" s="16">
        <f>'[3]27'!G64</f>
        <v>0</v>
      </c>
      <c r="H62" s="17">
        <f t="shared" si="27"/>
        <v>1260</v>
      </c>
      <c r="I62" s="15">
        <f>'[3]27'!J64</f>
        <v>300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110</v>
      </c>
      <c r="E63" s="16">
        <f>'[3]27'!E65</f>
        <v>0</v>
      </c>
      <c r="F63" s="16">
        <f>'[3]27'!F65</f>
        <v>830</v>
      </c>
      <c r="G63" s="16">
        <f>'[3]27'!G65</f>
        <v>0</v>
      </c>
      <c r="H63" s="17">
        <f t="shared" si="27"/>
        <v>1260</v>
      </c>
      <c r="I63" s="15">
        <f>'[3]27'!J65</f>
        <v>300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110</v>
      </c>
      <c r="E64" s="16">
        <f>'[3]27'!E66</f>
        <v>0</v>
      </c>
      <c r="F64" s="16">
        <f>'[3]27'!F66</f>
        <v>830</v>
      </c>
      <c r="G64" s="16">
        <f>'[3]27'!G66</f>
        <v>0</v>
      </c>
      <c r="H64" s="17">
        <f t="shared" si="27"/>
        <v>1260</v>
      </c>
      <c r="I64" s="15">
        <f>'[3]27'!J66</f>
        <v>300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110</v>
      </c>
      <c r="E65" s="16">
        <f>'[3]27'!E67</f>
        <v>0</v>
      </c>
      <c r="F65" s="16">
        <f>'[3]27'!F67</f>
        <v>830</v>
      </c>
      <c r="G65" s="16">
        <f>'[3]27'!G67</f>
        <v>0</v>
      </c>
      <c r="H65" s="17">
        <f t="shared" si="27"/>
        <v>1260</v>
      </c>
      <c r="I65" s="15">
        <f>'[3]27'!J67</f>
        <v>300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110</v>
      </c>
      <c r="E66" s="16">
        <f>'[3]27'!E68</f>
        <v>0</v>
      </c>
      <c r="F66" s="16">
        <f>'[3]27'!F68</f>
        <v>830</v>
      </c>
      <c r="G66" s="16">
        <f>'[3]27'!G68</f>
        <v>0</v>
      </c>
      <c r="H66" s="17">
        <f t="shared" si="27"/>
        <v>1260</v>
      </c>
      <c r="I66" s="15">
        <f>'[3]27'!J68</f>
        <v>300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110</v>
      </c>
      <c r="E67" s="16">
        <f>'[3]27'!E69</f>
        <v>0</v>
      </c>
      <c r="F67" s="16">
        <f>'[3]27'!F69</f>
        <v>830</v>
      </c>
      <c r="G67" s="16">
        <f>'[3]27'!G69</f>
        <v>0</v>
      </c>
      <c r="H67" s="17">
        <f t="shared" si="27"/>
        <v>1260</v>
      </c>
      <c r="I67" s="15">
        <f>'[3]27'!J69</f>
        <v>300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110</v>
      </c>
      <c r="E68" s="16">
        <f>'[3]27'!E70</f>
        <v>0</v>
      </c>
      <c r="F68" s="16">
        <f>'[3]27'!F70</f>
        <v>830</v>
      </c>
      <c r="G68" s="16">
        <f>'[3]27'!G70</f>
        <v>0</v>
      </c>
      <c r="H68" s="17">
        <f t="shared" si="27"/>
        <v>1260</v>
      </c>
      <c r="I68" s="15">
        <f>'[3]27'!J70</f>
        <v>300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110</v>
      </c>
      <c r="E69" s="16">
        <f>'[3]27'!E71</f>
        <v>0</v>
      </c>
      <c r="F69" s="16">
        <f>'[3]27'!F71</f>
        <v>830</v>
      </c>
      <c r="G69" s="16">
        <f>'[3]27'!G71</f>
        <v>0</v>
      </c>
      <c r="H69" s="17">
        <f t="shared" ref="H69:H98" si="59">SUM(B69:G69)</f>
        <v>1260</v>
      </c>
      <c r="I69" s="15">
        <f>'[3]27'!J71</f>
        <v>300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110</v>
      </c>
      <c r="E70" s="16">
        <f>'[3]27'!E72</f>
        <v>0</v>
      </c>
      <c r="F70" s="16">
        <f>'[3]27'!F72</f>
        <v>830</v>
      </c>
      <c r="G70" s="16">
        <f>'[3]27'!G72</f>
        <v>0</v>
      </c>
      <c r="H70" s="17">
        <f t="shared" si="59"/>
        <v>1260</v>
      </c>
      <c r="I70" s="15">
        <f>'[3]27'!J72</f>
        <v>300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110</v>
      </c>
      <c r="E71" s="16">
        <f>'[3]27'!E73</f>
        <v>0</v>
      </c>
      <c r="F71" s="16">
        <f>'[3]27'!F73</f>
        <v>830</v>
      </c>
      <c r="G71" s="16">
        <f>'[3]27'!G73</f>
        <v>0</v>
      </c>
      <c r="H71" s="17">
        <f t="shared" si="59"/>
        <v>1260</v>
      </c>
      <c r="I71" s="15">
        <f>'[3]27'!J73</f>
        <v>300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110</v>
      </c>
      <c r="E72" s="16">
        <f>'[3]27'!E74</f>
        <v>0</v>
      </c>
      <c r="F72" s="16">
        <f>'[3]27'!F74</f>
        <v>830</v>
      </c>
      <c r="G72" s="16">
        <f>'[3]27'!G74</f>
        <v>0</v>
      </c>
      <c r="H72" s="17">
        <f t="shared" si="59"/>
        <v>1260</v>
      </c>
      <c r="I72" s="15">
        <f>'[3]27'!J74</f>
        <v>300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110</v>
      </c>
      <c r="E73" s="16">
        <f>'[3]27'!E75</f>
        <v>0</v>
      </c>
      <c r="F73" s="16">
        <f>'[3]27'!F75</f>
        <v>830</v>
      </c>
      <c r="G73" s="16">
        <f>'[3]27'!G75</f>
        <v>0</v>
      </c>
      <c r="H73" s="17">
        <f t="shared" si="59"/>
        <v>1260</v>
      </c>
      <c r="I73" s="15">
        <f>'[3]27'!J75</f>
        <v>300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110</v>
      </c>
      <c r="E74" s="16">
        <f>'[3]27'!E76</f>
        <v>0</v>
      </c>
      <c r="F74" s="16">
        <f>'[3]27'!F76</f>
        <v>830</v>
      </c>
      <c r="G74" s="16">
        <f>'[3]27'!G76</f>
        <v>0</v>
      </c>
      <c r="H74" s="17">
        <f t="shared" si="59"/>
        <v>1260</v>
      </c>
      <c r="I74" s="15">
        <f>'[3]27'!J76</f>
        <v>300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110</v>
      </c>
      <c r="E75" s="16">
        <f>'[3]27'!E77</f>
        <v>0</v>
      </c>
      <c r="F75" s="16">
        <f>'[3]27'!F77</f>
        <v>830</v>
      </c>
      <c r="G75" s="16">
        <f>'[3]27'!G77</f>
        <v>0</v>
      </c>
      <c r="H75" s="17">
        <f t="shared" si="59"/>
        <v>1260</v>
      </c>
      <c r="I75" s="15">
        <f>'[3]27'!J77</f>
        <v>300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110</v>
      </c>
      <c r="E76" s="16">
        <f>'[3]27'!E78</f>
        <v>0</v>
      </c>
      <c r="F76" s="16">
        <f>'[3]27'!F78</f>
        <v>830</v>
      </c>
      <c r="G76" s="16">
        <f>'[3]27'!G78</f>
        <v>0</v>
      </c>
      <c r="H76" s="17">
        <f t="shared" si="59"/>
        <v>1260</v>
      </c>
      <c r="I76" s="15">
        <f>'[3]27'!J78</f>
        <v>300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110</v>
      </c>
      <c r="E77" s="16">
        <f>'[3]27'!E79</f>
        <v>0</v>
      </c>
      <c r="F77" s="16">
        <f>'[3]27'!F79</f>
        <v>830</v>
      </c>
      <c r="G77" s="16">
        <f>'[3]27'!G79</f>
        <v>0</v>
      </c>
      <c r="H77" s="17">
        <f t="shared" si="59"/>
        <v>1260</v>
      </c>
      <c r="I77" s="15">
        <f>'[3]27'!J79</f>
        <v>300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110</v>
      </c>
      <c r="E78" s="16">
        <f>'[3]27'!E80</f>
        <v>0</v>
      </c>
      <c r="F78" s="16">
        <f>'[3]27'!F80</f>
        <v>830</v>
      </c>
      <c r="G78" s="16">
        <f>'[3]27'!G80</f>
        <v>0</v>
      </c>
      <c r="H78" s="17">
        <f t="shared" si="59"/>
        <v>1260</v>
      </c>
      <c r="I78" s="15">
        <f>'[3]27'!J80</f>
        <v>300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110</v>
      </c>
      <c r="E79" s="16">
        <f>'[3]27'!E81</f>
        <v>0</v>
      </c>
      <c r="F79" s="16">
        <f>'[3]27'!F81</f>
        <v>830</v>
      </c>
      <c r="G79" s="16">
        <f>'[3]27'!G81</f>
        <v>0</v>
      </c>
      <c r="H79" s="17">
        <f t="shared" si="59"/>
        <v>1260</v>
      </c>
      <c r="I79" s="15">
        <f>'[3]27'!J81</f>
        <v>300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110</v>
      </c>
      <c r="E80" s="16">
        <f>'[3]27'!E82</f>
        <v>0</v>
      </c>
      <c r="F80" s="16">
        <f>'[3]27'!F82</f>
        <v>830</v>
      </c>
      <c r="G80" s="16">
        <f>'[3]27'!G82</f>
        <v>0</v>
      </c>
      <c r="H80" s="17">
        <f t="shared" si="59"/>
        <v>1260</v>
      </c>
      <c r="I80" s="15">
        <f>'[3]27'!J82</f>
        <v>300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110</v>
      </c>
      <c r="E81" s="16">
        <f>'[3]27'!E83</f>
        <v>0</v>
      </c>
      <c r="F81" s="16">
        <f>'[3]27'!F83</f>
        <v>830</v>
      </c>
      <c r="G81" s="16">
        <f>'[3]27'!G83</f>
        <v>0</v>
      </c>
      <c r="H81" s="17">
        <f t="shared" si="59"/>
        <v>1260</v>
      </c>
      <c r="I81" s="15">
        <f>'[3]27'!J83</f>
        <v>300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110</v>
      </c>
      <c r="E82" s="16">
        <f>'[3]27'!E84</f>
        <v>0</v>
      </c>
      <c r="F82" s="16">
        <f>'[3]27'!F84</f>
        <v>830</v>
      </c>
      <c r="G82" s="16">
        <f>'[3]27'!G84</f>
        <v>0</v>
      </c>
      <c r="H82" s="17">
        <f t="shared" si="59"/>
        <v>1260</v>
      </c>
      <c r="I82" s="15">
        <f>'[3]27'!J84</f>
        <v>300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110</v>
      </c>
      <c r="E83" s="16">
        <f>'[3]27'!E85</f>
        <v>0</v>
      </c>
      <c r="F83" s="16">
        <f>'[3]27'!F85</f>
        <v>830</v>
      </c>
      <c r="G83" s="16">
        <f>'[3]27'!G85</f>
        <v>0</v>
      </c>
      <c r="H83" s="17">
        <f t="shared" si="59"/>
        <v>1260</v>
      </c>
      <c r="I83" s="15">
        <f>'[3]27'!J85</f>
        <v>300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110</v>
      </c>
      <c r="E84" s="16">
        <f>'[3]27'!E86</f>
        <v>0</v>
      </c>
      <c r="F84" s="16">
        <f>'[3]27'!F86</f>
        <v>830</v>
      </c>
      <c r="G84" s="16">
        <f>'[3]27'!G86</f>
        <v>0</v>
      </c>
      <c r="H84" s="17">
        <f t="shared" si="59"/>
        <v>1260</v>
      </c>
      <c r="I84" s="15">
        <f>'[3]27'!J86</f>
        <v>300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110</v>
      </c>
      <c r="E85" s="16">
        <f>'[3]27'!E87</f>
        <v>0</v>
      </c>
      <c r="F85" s="16">
        <f>'[3]27'!F87</f>
        <v>830</v>
      </c>
      <c r="G85" s="16">
        <f>'[3]27'!G87</f>
        <v>0</v>
      </c>
      <c r="H85" s="17">
        <f t="shared" si="59"/>
        <v>1260</v>
      </c>
      <c r="I85" s="15">
        <f>'[3]27'!J87</f>
        <v>300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110</v>
      </c>
      <c r="E86" s="16">
        <f>'[3]27'!E88</f>
        <v>0</v>
      </c>
      <c r="F86" s="16">
        <f>'[3]27'!F88</f>
        <v>830</v>
      </c>
      <c r="G86" s="16">
        <f>'[3]27'!G88</f>
        <v>0</v>
      </c>
      <c r="H86" s="17">
        <f t="shared" si="59"/>
        <v>1260</v>
      </c>
      <c r="I86" s="15">
        <f>'[3]27'!J88</f>
        <v>300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110</v>
      </c>
      <c r="E87" s="16">
        <f>'[3]27'!E89</f>
        <v>0</v>
      </c>
      <c r="F87" s="16">
        <f>'[3]27'!F89</f>
        <v>830</v>
      </c>
      <c r="G87" s="16">
        <f>'[3]27'!G89</f>
        <v>0</v>
      </c>
      <c r="H87" s="17">
        <f t="shared" si="59"/>
        <v>1260</v>
      </c>
      <c r="I87" s="15">
        <f>'[3]27'!J89</f>
        <v>300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110</v>
      </c>
      <c r="E88" s="16">
        <f>'[3]27'!E90</f>
        <v>0</v>
      </c>
      <c r="F88" s="16">
        <f>'[3]27'!F90</f>
        <v>830</v>
      </c>
      <c r="G88" s="16">
        <f>'[3]27'!G90</f>
        <v>0</v>
      </c>
      <c r="H88" s="17">
        <f t="shared" si="59"/>
        <v>1260</v>
      </c>
      <c r="I88" s="15">
        <f>'[3]27'!J90</f>
        <v>300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110</v>
      </c>
      <c r="E89" s="16">
        <f>'[3]27'!E91</f>
        <v>0</v>
      </c>
      <c r="F89" s="16">
        <f>'[3]27'!F91</f>
        <v>830</v>
      </c>
      <c r="G89" s="16">
        <f>'[3]27'!G91</f>
        <v>0</v>
      </c>
      <c r="H89" s="17">
        <f t="shared" si="59"/>
        <v>1260</v>
      </c>
      <c r="I89" s="15">
        <f>'[3]27'!J91</f>
        <v>300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110</v>
      </c>
      <c r="E90" s="16">
        <f>'[3]27'!E92</f>
        <v>0</v>
      </c>
      <c r="F90" s="16">
        <f>'[3]27'!F92</f>
        <v>830</v>
      </c>
      <c r="G90" s="16">
        <f>'[3]27'!G92</f>
        <v>0</v>
      </c>
      <c r="H90" s="17">
        <f t="shared" si="59"/>
        <v>1260</v>
      </c>
      <c r="I90" s="15">
        <f>'[3]27'!J92</f>
        <v>300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110</v>
      </c>
      <c r="E91" s="16">
        <f>'[3]27'!E93</f>
        <v>0</v>
      </c>
      <c r="F91" s="16">
        <f>'[3]27'!F93</f>
        <v>830</v>
      </c>
      <c r="G91" s="16">
        <f>'[3]27'!G93</f>
        <v>0</v>
      </c>
      <c r="H91" s="17">
        <f t="shared" si="59"/>
        <v>1260</v>
      </c>
      <c r="I91" s="15">
        <f>'[3]27'!J93</f>
        <v>300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110</v>
      </c>
      <c r="E92" s="16">
        <f>'[3]27'!E94</f>
        <v>0</v>
      </c>
      <c r="F92" s="16">
        <f>'[3]27'!F94</f>
        <v>830</v>
      </c>
      <c r="G92" s="16">
        <f>'[3]27'!G94</f>
        <v>0</v>
      </c>
      <c r="H92" s="17">
        <f t="shared" si="59"/>
        <v>1260</v>
      </c>
      <c r="I92" s="15">
        <f>'[3]27'!J94</f>
        <v>300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110</v>
      </c>
      <c r="E93" s="16">
        <f>'[3]27'!E95</f>
        <v>0</v>
      </c>
      <c r="F93" s="16">
        <f>'[3]27'!F95</f>
        <v>830</v>
      </c>
      <c r="G93" s="16">
        <f>'[3]27'!G95</f>
        <v>0</v>
      </c>
      <c r="H93" s="17">
        <f t="shared" si="59"/>
        <v>1260</v>
      </c>
      <c r="I93" s="15">
        <f>'[3]27'!J95</f>
        <v>300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110</v>
      </c>
      <c r="E94" s="16">
        <f>'[3]27'!E96</f>
        <v>0</v>
      </c>
      <c r="F94" s="16">
        <f>'[3]27'!F96</f>
        <v>830</v>
      </c>
      <c r="G94" s="16">
        <f>'[3]27'!G96</f>
        <v>0</v>
      </c>
      <c r="H94" s="17">
        <f t="shared" si="59"/>
        <v>1260</v>
      </c>
      <c r="I94" s="15">
        <f>'[3]27'!J96</f>
        <v>300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199">
        <v>30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</v>
      </c>
      <c r="BD94" s="199">
        <v>30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110</v>
      </c>
      <c r="E95" s="16">
        <f>'[3]27'!E97</f>
        <v>0</v>
      </c>
      <c r="F95" s="16">
        <f>'[3]27'!F97</f>
        <v>830</v>
      </c>
      <c r="G95" s="16">
        <f>'[3]27'!G97</f>
        <v>0</v>
      </c>
      <c r="H95" s="17">
        <f t="shared" si="59"/>
        <v>1260</v>
      </c>
      <c r="I95" s="15">
        <f>'[3]27'!J97</f>
        <v>300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199">
        <v>30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</v>
      </c>
      <c r="BD95" s="199">
        <v>30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110</v>
      </c>
      <c r="E96" s="16">
        <f>'[3]27'!E98</f>
        <v>0</v>
      </c>
      <c r="F96" s="16">
        <f>'[3]27'!F98</f>
        <v>830</v>
      </c>
      <c r="G96" s="16">
        <f>'[3]27'!G98</f>
        <v>0</v>
      </c>
      <c r="H96" s="17">
        <f t="shared" si="59"/>
        <v>1260</v>
      </c>
      <c r="I96" s="15">
        <f>'[3]27'!J98</f>
        <v>300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31.06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31.06</v>
      </c>
      <c r="AE96" s="8">
        <f t="shared" si="43"/>
        <v>31.06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31.06</v>
      </c>
      <c r="AL96" s="8">
        <f t="shared" si="35"/>
        <v>237.88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237.88</v>
      </c>
      <c r="AT96" s="8">
        <v>30.1</v>
      </c>
      <c r="AU96" s="8">
        <v>30.1</v>
      </c>
      <c r="AW96" s="199">
        <v>31.06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31.06</v>
      </c>
      <c r="BD96" s="199">
        <v>31.06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31.06</v>
      </c>
      <c r="BL96" s="8">
        <f t="shared" si="53"/>
        <v>30.1</v>
      </c>
      <c r="BM96" s="8">
        <f t="shared" si="54"/>
        <v>30.1</v>
      </c>
      <c r="BN96" s="8">
        <f t="shared" si="55"/>
        <v>31.06</v>
      </c>
      <c r="BO96" s="8">
        <f t="shared" si="56"/>
        <v>31.06</v>
      </c>
      <c r="BP96" s="182">
        <f t="shared" si="57"/>
        <v>-0.9599999999999973</v>
      </c>
      <c r="BQ96" s="182">
        <f t="shared" si="58"/>
        <v>-0.9599999999999973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110</v>
      </c>
      <c r="E97" s="16">
        <f>'[3]27'!E99</f>
        <v>0</v>
      </c>
      <c r="F97" s="16">
        <f>'[3]27'!F99</f>
        <v>830</v>
      </c>
      <c r="G97" s="16">
        <f>'[3]27'!G99</f>
        <v>0</v>
      </c>
      <c r="H97" s="17">
        <f t="shared" si="59"/>
        <v>1260</v>
      </c>
      <c r="I97" s="15">
        <f>'[3]27'!J99</f>
        <v>300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31.16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31.16</v>
      </c>
      <c r="AE97" s="8">
        <f t="shared" si="43"/>
        <v>31.16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31.16</v>
      </c>
      <c r="AL97" s="8">
        <f t="shared" si="35"/>
        <v>237.67999999999998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237.67999999999998</v>
      </c>
      <c r="AT97" s="8">
        <v>30</v>
      </c>
      <c r="AU97" s="8">
        <v>30</v>
      </c>
      <c r="AW97" s="199">
        <v>31.16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31.16</v>
      </c>
      <c r="BD97" s="199">
        <v>31.16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31.16</v>
      </c>
      <c r="BL97" s="8">
        <f t="shared" si="53"/>
        <v>30</v>
      </c>
      <c r="BM97" s="8">
        <f t="shared" si="54"/>
        <v>30</v>
      </c>
      <c r="BN97" s="8">
        <f t="shared" si="55"/>
        <v>31.16</v>
      </c>
      <c r="BO97" s="8">
        <f t="shared" si="56"/>
        <v>31.16</v>
      </c>
      <c r="BP97" s="182">
        <f t="shared" si="57"/>
        <v>-1.1600000000000001</v>
      </c>
      <c r="BQ97" s="182">
        <f t="shared" si="58"/>
        <v>-1.1600000000000001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110</v>
      </c>
      <c r="E98" s="16">
        <f>'[3]27'!E100</f>
        <v>0</v>
      </c>
      <c r="F98" s="16">
        <f>'[3]27'!F100</f>
        <v>830</v>
      </c>
      <c r="G98" s="16">
        <f>'[3]27'!G100</f>
        <v>0</v>
      </c>
      <c r="H98" s="17">
        <f t="shared" si="59"/>
        <v>1260</v>
      </c>
      <c r="I98" s="15">
        <f>'[3]27'!J100</f>
        <v>300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31.78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31.78</v>
      </c>
      <c r="AE98" s="8">
        <f t="shared" si="43"/>
        <v>31.78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31.78</v>
      </c>
      <c r="AL98" s="8">
        <f t="shared" si="35"/>
        <v>236.44000000000003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236.44000000000003</v>
      </c>
      <c r="AT98" s="8">
        <v>30.29</v>
      </c>
      <c r="AU98" s="8">
        <v>30.29</v>
      </c>
      <c r="AW98" s="199">
        <v>31.78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31.78</v>
      </c>
      <c r="BD98" s="199">
        <v>31.78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31.78</v>
      </c>
      <c r="BL98" s="8">
        <f t="shared" si="53"/>
        <v>30.29</v>
      </c>
      <c r="BM98" s="8">
        <f t="shared" si="54"/>
        <v>30.29</v>
      </c>
      <c r="BN98" s="8">
        <f t="shared" si="55"/>
        <v>31.78</v>
      </c>
      <c r="BO98" s="8">
        <f t="shared" si="56"/>
        <v>31.78</v>
      </c>
      <c r="BP98" s="182">
        <f t="shared" si="57"/>
        <v>-1.490000000000002</v>
      </c>
      <c r="BQ98" s="182">
        <f t="shared" si="58"/>
        <v>-1.490000000000002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7.0636599999999996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7.0636599999999996</v>
      </c>
      <c r="P99" s="15">
        <f t="shared" si="62"/>
        <v>2.4E-2</v>
      </c>
      <c r="Q99" s="15">
        <f t="shared" si="62"/>
        <v>7.0636599999999996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7.0636599999999996</v>
      </c>
      <c r="X99" s="15">
        <f t="shared" si="62"/>
        <v>0.65285499999999996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0.65285499999999996</v>
      </c>
      <c r="AE99" s="15">
        <f t="shared" si="62"/>
        <v>0.69095000000000006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0.69095000000000006</v>
      </c>
      <c r="AL99" s="15">
        <f t="shared" si="62"/>
        <v>5.7198550000000008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5.7198550000000008</v>
      </c>
      <c r="AS99" s="15">
        <f t="shared" si="62"/>
        <v>0</v>
      </c>
      <c r="AT99" s="15">
        <f t="shared" si="62"/>
        <v>0.68352499999999994</v>
      </c>
      <c r="AU99" s="15">
        <f t="shared" si="62"/>
        <v>0.68928</v>
      </c>
      <c r="AV99" s="15">
        <f t="shared" si="62"/>
        <v>0</v>
      </c>
      <c r="AW99" s="15">
        <f t="shared" si="62"/>
        <v>0.65285499999999996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0.65285499999999996</v>
      </c>
      <c r="BD99" s="15">
        <f t="shared" si="62"/>
        <v>0.69095000000000006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0.69095000000000006</v>
      </c>
      <c r="BK99" s="15"/>
      <c r="BL99" s="15">
        <f t="shared" si="63"/>
        <v>0.68352499999999994</v>
      </c>
      <c r="BM99" s="15">
        <f t="shared" si="63"/>
        <v>0.68928</v>
      </c>
      <c r="BN99" s="15">
        <f t="shared" si="63"/>
        <v>0.65285499999999996</v>
      </c>
      <c r="BO99" s="15">
        <f t="shared" si="63"/>
        <v>0.69095000000000006</v>
      </c>
      <c r="BP99" s="15">
        <f t="shared" si="63"/>
        <v>3.0670000000000003E-2</v>
      </c>
      <c r="BQ99" s="15">
        <f t="shared" si="63"/>
        <v>-1.6699999999999998E-3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16.97</v>
      </c>
      <c r="Q3">
        <v>9.64</v>
      </c>
      <c r="R3">
        <v>3.64</v>
      </c>
      <c r="S3">
        <v>18.18</v>
      </c>
      <c r="T3">
        <v>11.57</v>
      </c>
      <c r="U3" s="156">
        <f t="shared" ref="U3:U66" si="2">SUM(P3:T3)</f>
        <v>60</v>
      </c>
      <c r="V3" s="154">
        <f t="shared" ref="V3:V66" si="3">G3-U3</f>
        <v>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16.97</v>
      </c>
      <c r="Q4">
        <v>9.64</v>
      </c>
      <c r="R4">
        <v>3.64</v>
      </c>
      <c r="S4">
        <v>18.18</v>
      </c>
      <c r="T4">
        <v>11.57</v>
      </c>
      <c r="U4" s="156">
        <f t="shared" si="2"/>
        <v>60</v>
      </c>
      <c r="V4" s="154">
        <f t="shared" si="3"/>
        <v>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16.97</v>
      </c>
      <c r="Q5">
        <v>9.64</v>
      </c>
      <c r="R5">
        <v>3.64</v>
      </c>
      <c r="S5">
        <v>18.18</v>
      </c>
      <c r="T5">
        <v>11.57</v>
      </c>
      <c r="U5" s="156">
        <f t="shared" si="2"/>
        <v>60</v>
      </c>
      <c r="V5" s="154">
        <f t="shared" si="3"/>
        <v>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16.97</v>
      </c>
      <c r="Q6">
        <v>9.64</v>
      </c>
      <c r="R6">
        <v>3.64</v>
      </c>
      <c r="S6">
        <v>18.18</v>
      </c>
      <c r="T6">
        <v>11.57</v>
      </c>
      <c r="U6" s="156">
        <f t="shared" si="2"/>
        <v>60</v>
      </c>
      <c r="V6" s="154">
        <f t="shared" si="3"/>
        <v>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16.97</v>
      </c>
      <c r="Q7">
        <v>9.64</v>
      </c>
      <c r="R7">
        <v>3.64</v>
      </c>
      <c r="S7">
        <v>18.18</v>
      </c>
      <c r="T7">
        <v>11.57</v>
      </c>
      <c r="U7" s="156">
        <f t="shared" si="2"/>
        <v>60</v>
      </c>
      <c r="V7" s="154">
        <f t="shared" si="3"/>
        <v>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16.97</v>
      </c>
      <c r="Q8">
        <v>9.64</v>
      </c>
      <c r="R8">
        <v>3.64</v>
      </c>
      <c r="S8">
        <v>18.18</v>
      </c>
      <c r="T8">
        <v>11.57</v>
      </c>
      <c r="U8" s="156">
        <f t="shared" si="2"/>
        <v>60</v>
      </c>
      <c r="V8" s="154">
        <f t="shared" si="3"/>
        <v>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16.97</v>
      </c>
      <c r="Q9">
        <v>9.64</v>
      </c>
      <c r="R9">
        <v>3.64</v>
      </c>
      <c r="S9">
        <v>18.18</v>
      </c>
      <c r="T9">
        <v>11.57</v>
      </c>
      <c r="U9" s="156">
        <f t="shared" si="2"/>
        <v>60</v>
      </c>
      <c r="V9" s="154">
        <f t="shared" si="3"/>
        <v>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16.97</v>
      </c>
      <c r="Q10">
        <v>9.64</v>
      </c>
      <c r="R10">
        <v>3.64</v>
      </c>
      <c r="S10">
        <v>18.18</v>
      </c>
      <c r="T10">
        <v>11.57</v>
      </c>
      <c r="U10" s="156">
        <f t="shared" si="2"/>
        <v>60</v>
      </c>
      <c r="V10" s="154">
        <f t="shared" si="3"/>
        <v>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16.97</v>
      </c>
      <c r="Q11">
        <v>9.64</v>
      </c>
      <c r="R11">
        <v>3.64</v>
      </c>
      <c r="S11">
        <v>18.18</v>
      </c>
      <c r="T11">
        <v>11.57</v>
      </c>
      <c r="U11" s="156">
        <f t="shared" si="2"/>
        <v>60</v>
      </c>
      <c r="V11" s="154">
        <f t="shared" si="3"/>
        <v>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16.97</v>
      </c>
      <c r="Q12">
        <v>9.64</v>
      </c>
      <c r="R12">
        <v>3.64</v>
      </c>
      <c r="S12">
        <v>18.18</v>
      </c>
      <c r="T12">
        <v>11.57</v>
      </c>
      <c r="U12" s="156">
        <f t="shared" si="2"/>
        <v>60</v>
      </c>
      <c r="V12" s="154">
        <f t="shared" si="3"/>
        <v>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16.97</v>
      </c>
      <c r="Q13">
        <v>9.64</v>
      </c>
      <c r="R13">
        <v>3.64</v>
      </c>
      <c r="S13">
        <v>18.18</v>
      </c>
      <c r="T13">
        <v>11.57</v>
      </c>
      <c r="U13" s="156">
        <f t="shared" si="2"/>
        <v>60</v>
      </c>
      <c r="V13" s="154">
        <f t="shared" si="3"/>
        <v>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16.97</v>
      </c>
      <c r="Q14">
        <v>9.64</v>
      </c>
      <c r="R14">
        <v>3.64</v>
      </c>
      <c r="S14">
        <v>18.18</v>
      </c>
      <c r="T14">
        <v>11.57</v>
      </c>
      <c r="U14" s="156">
        <f t="shared" si="2"/>
        <v>60</v>
      </c>
      <c r="V14" s="154">
        <f t="shared" si="3"/>
        <v>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16.97</v>
      </c>
      <c r="Q15">
        <v>9.64</v>
      </c>
      <c r="R15">
        <v>3.64</v>
      </c>
      <c r="S15">
        <v>18.18</v>
      </c>
      <c r="T15">
        <v>11.57</v>
      </c>
      <c r="U15" s="156">
        <f t="shared" si="2"/>
        <v>60</v>
      </c>
      <c r="V15" s="154">
        <f t="shared" si="3"/>
        <v>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16.97</v>
      </c>
      <c r="Q16">
        <v>9.64</v>
      </c>
      <c r="R16">
        <v>3.64</v>
      </c>
      <c r="S16">
        <v>18.18</v>
      </c>
      <c r="T16">
        <v>11.57</v>
      </c>
      <c r="U16" s="156">
        <f t="shared" si="2"/>
        <v>60</v>
      </c>
      <c r="V16" s="154">
        <f t="shared" si="3"/>
        <v>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16.97</v>
      </c>
      <c r="Q17">
        <v>9.64</v>
      </c>
      <c r="R17">
        <v>3.64</v>
      </c>
      <c r="S17">
        <v>18.18</v>
      </c>
      <c r="T17">
        <v>11.57</v>
      </c>
      <c r="U17" s="156">
        <f t="shared" si="2"/>
        <v>60</v>
      </c>
      <c r="V17" s="154">
        <f t="shared" si="3"/>
        <v>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16.97</v>
      </c>
      <c r="Q18">
        <v>9.64</v>
      </c>
      <c r="R18">
        <v>3.64</v>
      </c>
      <c r="S18">
        <v>18.18</v>
      </c>
      <c r="T18">
        <v>11.57</v>
      </c>
      <c r="U18" s="156">
        <f t="shared" si="2"/>
        <v>60</v>
      </c>
      <c r="V18" s="154">
        <f t="shared" si="3"/>
        <v>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16.97</v>
      </c>
      <c r="Q19">
        <v>9.64</v>
      </c>
      <c r="R19">
        <v>3.64</v>
      </c>
      <c r="S19">
        <v>18.18</v>
      </c>
      <c r="T19">
        <v>11.57</v>
      </c>
      <c r="U19" s="156">
        <f t="shared" si="2"/>
        <v>60</v>
      </c>
      <c r="V19" s="154">
        <f t="shared" si="3"/>
        <v>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16.97</v>
      </c>
      <c r="Q20">
        <v>9.64</v>
      </c>
      <c r="R20">
        <v>3.64</v>
      </c>
      <c r="S20">
        <v>18.18</v>
      </c>
      <c r="T20">
        <v>11.57</v>
      </c>
      <c r="U20" s="156">
        <f t="shared" si="2"/>
        <v>60</v>
      </c>
      <c r="V20" s="154">
        <f t="shared" si="3"/>
        <v>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16.97</v>
      </c>
      <c r="Q21">
        <v>9.64</v>
      </c>
      <c r="R21">
        <v>3.64</v>
      </c>
      <c r="S21">
        <v>18.18</v>
      </c>
      <c r="T21">
        <v>11.57</v>
      </c>
      <c r="U21" s="156">
        <f t="shared" si="2"/>
        <v>60</v>
      </c>
      <c r="V21" s="154">
        <f t="shared" si="3"/>
        <v>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16.97</v>
      </c>
      <c r="Q22">
        <v>9.64</v>
      </c>
      <c r="R22">
        <v>3.64</v>
      </c>
      <c r="S22">
        <v>18.18</v>
      </c>
      <c r="T22">
        <v>11.57</v>
      </c>
      <c r="U22" s="156">
        <f t="shared" si="2"/>
        <v>60</v>
      </c>
      <c r="V22" s="154">
        <f t="shared" si="3"/>
        <v>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16.97</v>
      </c>
      <c r="Q23">
        <v>9.64</v>
      </c>
      <c r="R23">
        <v>3.64</v>
      </c>
      <c r="S23">
        <v>18.18</v>
      </c>
      <c r="T23">
        <v>11.57</v>
      </c>
      <c r="U23" s="156">
        <f t="shared" si="2"/>
        <v>60</v>
      </c>
      <c r="V23" s="154">
        <f t="shared" si="3"/>
        <v>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16.97</v>
      </c>
      <c r="Q24">
        <v>9.64</v>
      </c>
      <c r="R24">
        <v>3.64</v>
      </c>
      <c r="S24">
        <v>18.18</v>
      </c>
      <c r="T24">
        <v>11.57</v>
      </c>
      <c r="U24" s="156">
        <f t="shared" si="2"/>
        <v>60</v>
      </c>
      <c r="V24" s="154">
        <f t="shared" si="3"/>
        <v>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16.97</v>
      </c>
      <c r="Q25">
        <v>9.64</v>
      </c>
      <c r="R25">
        <v>3.64</v>
      </c>
      <c r="S25">
        <v>18.18</v>
      </c>
      <c r="T25">
        <v>11.57</v>
      </c>
      <c r="U25" s="156">
        <f t="shared" si="2"/>
        <v>60</v>
      </c>
      <c r="V25" s="154">
        <f t="shared" si="3"/>
        <v>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16.97</v>
      </c>
      <c r="Q26">
        <v>9.64</v>
      </c>
      <c r="R26">
        <v>3.64</v>
      </c>
      <c r="S26">
        <v>18.18</v>
      </c>
      <c r="T26">
        <v>11.57</v>
      </c>
      <c r="U26" s="156">
        <f t="shared" si="2"/>
        <v>60</v>
      </c>
      <c r="V26" s="154">
        <f t="shared" si="3"/>
        <v>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16.97</v>
      </c>
      <c r="Q27">
        <v>9.64</v>
      </c>
      <c r="R27">
        <v>3.64</v>
      </c>
      <c r="S27">
        <v>18.18</v>
      </c>
      <c r="T27">
        <v>11.57</v>
      </c>
      <c r="U27" s="156">
        <f t="shared" si="2"/>
        <v>60</v>
      </c>
      <c r="V27" s="154">
        <f t="shared" si="3"/>
        <v>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16.97</v>
      </c>
      <c r="Q28">
        <v>9.64</v>
      </c>
      <c r="R28">
        <v>3.64</v>
      </c>
      <c r="S28">
        <v>18.18</v>
      </c>
      <c r="T28">
        <v>11.57</v>
      </c>
      <c r="U28" s="156">
        <f t="shared" si="2"/>
        <v>60</v>
      </c>
      <c r="V28" s="154">
        <f t="shared" si="3"/>
        <v>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16.97</v>
      </c>
      <c r="Q29">
        <v>9.64</v>
      </c>
      <c r="R29">
        <v>3.64</v>
      </c>
      <c r="S29">
        <v>18.18</v>
      </c>
      <c r="T29">
        <v>11.57</v>
      </c>
      <c r="U29" s="156">
        <f t="shared" si="2"/>
        <v>60</v>
      </c>
      <c r="V29" s="154">
        <f t="shared" si="3"/>
        <v>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16.97</v>
      </c>
      <c r="Q30">
        <v>9.64</v>
      </c>
      <c r="R30">
        <v>3.64</v>
      </c>
      <c r="S30">
        <v>18.18</v>
      </c>
      <c r="T30">
        <v>11.57</v>
      </c>
      <c r="U30" s="156">
        <f t="shared" si="2"/>
        <v>60</v>
      </c>
      <c r="V30" s="154">
        <f t="shared" si="3"/>
        <v>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16.97</v>
      </c>
      <c r="Q31">
        <v>9.64</v>
      </c>
      <c r="R31">
        <v>3.64</v>
      </c>
      <c r="S31">
        <v>18.18</v>
      </c>
      <c r="T31">
        <v>11.57</v>
      </c>
      <c r="U31" s="156">
        <f t="shared" si="2"/>
        <v>60</v>
      </c>
      <c r="V31" s="154">
        <f t="shared" si="3"/>
        <v>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16.97</v>
      </c>
      <c r="Q32">
        <v>9.64</v>
      </c>
      <c r="R32">
        <v>3.64</v>
      </c>
      <c r="S32">
        <v>18.18</v>
      </c>
      <c r="T32">
        <v>11.57</v>
      </c>
      <c r="U32" s="156">
        <f t="shared" si="2"/>
        <v>60</v>
      </c>
      <c r="V32" s="154">
        <f t="shared" si="3"/>
        <v>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16.97</v>
      </c>
      <c r="Q33">
        <v>9.64</v>
      </c>
      <c r="R33">
        <v>3.64</v>
      </c>
      <c r="S33">
        <v>18.18</v>
      </c>
      <c r="T33">
        <v>11.57</v>
      </c>
      <c r="U33" s="156">
        <f t="shared" si="2"/>
        <v>60</v>
      </c>
      <c r="V33" s="154">
        <f t="shared" si="3"/>
        <v>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16.97</v>
      </c>
      <c r="Q34">
        <v>9.64</v>
      </c>
      <c r="R34">
        <v>3.64</v>
      </c>
      <c r="S34">
        <v>18.18</v>
      </c>
      <c r="T34">
        <v>11.57</v>
      </c>
      <c r="U34" s="156">
        <f t="shared" si="2"/>
        <v>60</v>
      </c>
      <c r="V34" s="154">
        <f t="shared" si="3"/>
        <v>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16.97</v>
      </c>
      <c r="Q35">
        <v>9.64</v>
      </c>
      <c r="R35">
        <v>3.64</v>
      </c>
      <c r="S35">
        <v>18.18</v>
      </c>
      <c r="T35">
        <v>11.57</v>
      </c>
      <c r="U35" s="156">
        <f t="shared" si="2"/>
        <v>60</v>
      </c>
      <c r="V35" s="154">
        <f t="shared" si="3"/>
        <v>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16.97</v>
      </c>
      <c r="Q36">
        <v>9.64</v>
      </c>
      <c r="R36">
        <v>3.64</v>
      </c>
      <c r="S36">
        <v>18.18</v>
      </c>
      <c r="T36">
        <v>11.57</v>
      </c>
      <c r="U36" s="156">
        <f t="shared" si="2"/>
        <v>60</v>
      </c>
      <c r="V36" s="154">
        <f t="shared" si="3"/>
        <v>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16.97</v>
      </c>
      <c r="Q37">
        <v>9.64</v>
      </c>
      <c r="R37">
        <v>3.64</v>
      </c>
      <c r="S37">
        <v>18.18</v>
      </c>
      <c r="T37">
        <v>11.57</v>
      </c>
      <c r="U37" s="156">
        <f t="shared" si="2"/>
        <v>60</v>
      </c>
      <c r="V37" s="154">
        <f t="shared" si="3"/>
        <v>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16.97</v>
      </c>
      <c r="Q38">
        <v>9.64</v>
      </c>
      <c r="R38">
        <v>3.64</v>
      </c>
      <c r="S38">
        <v>18.18</v>
      </c>
      <c r="T38">
        <v>11.57</v>
      </c>
      <c r="U38" s="156">
        <f t="shared" si="2"/>
        <v>60</v>
      </c>
      <c r="V38" s="154">
        <f t="shared" si="3"/>
        <v>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16.97</v>
      </c>
      <c r="Q39">
        <v>9.64</v>
      </c>
      <c r="R39">
        <v>3.64</v>
      </c>
      <c r="S39">
        <v>18.18</v>
      </c>
      <c r="T39">
        <v>11.57</v>
      </c>
      <c r="U39" s="156">
        <f t="shared" si="2"/>
        <v>60</v>
      </c>
      <c r="V39" s="154">
        <f t="shared" si="3"/>
        <v>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16.97</v>
      </c>
      <c r="Q40">
        <v>9.64</v>
      </c>
      <c r="R40">
        <v>3.64</v>
      </c>
      <c r="S40">
        <v>18.18</v>
      </c>
      <c r="T40">
        <v>11.57</v>
      </c>
      <c r="U40" s="156">
        <f t="shared" si="2"/>
        <v>60</v>
      </c>
      <c r="V40" s="154">
        <f t="shared" si="3"/>
        <v>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16.97</v>
      </c>
      <c r="Q41">
        <v>9.64</v>
      </c>
      <c r="R41">
        <v>3.64</v>
      </c>
      <c r="S41">
        <v>18.18</v>
      </c>
      <c r="T41">
        <v>11.57</v>
      </c>
      <c r="U41" s="156">
        <f t="shared" si="2"/>
        <v>60</v>
      </c>
      <c r="V41" s="154">
        <f t="shared" si="3"/>
        <v>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16.97</v>
      </c>
      <c r="Q42">
        <v>9.64</v>
      </c>
      <c r="R42">
        <v>3.64</v>
      </c>
      <c r="S42">
        <v>18.18</v>
      </c>
      <c r="T42">
        <v>11.57</v>
      </c>
      <c r="U42" s="156">
        <f t="shared" si="2"/>
        <v>60</v>
      </c>
      <c r="V42" s="154">
        <f t="shared" si="3"/>
        <v>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16.97</v>
      </c>
      <c r="Q43">
        <v>9.64</v>
      </c>
      <c r="R43">
        <v>3.64</v>
      </c>
      <c r="S43">
        <v>18.18</v>
      </c>
      <c r="T43">
        <v>11.57</v>
      </c>
      <c r="U43" s="156">
        <f t="shared" si="2"/>
        <v>60</v>
      </c>
      <c r="V43" s="154">
        <f t="shared" si="3"/>
        <v>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16.97</v>
      </c>
      <c r="Q44">
        <v>9.64</v>
      </c>
      <c r="R44">
        <v>3.64</v>
      </c>
      <c r="S44">
        <v>18.18</v>
      </c>
      <c r="T44">
        <v>11.57</v>
      </c>
      <c r="U44" s="156">
        <f t="shared" si="2"/>
        <v>60</v>
      </c>
      <c r="V44" s="154">
        <f t="shared" si="3"/>
        <v>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16.97</v>
      </c>
      <c r="Q45">
        <v>9.64</v>
      </c>
      <c r="R45">
        <v>3.64</v>
      </c>
      <c r="S45">
        <v>18.18</v>
      </c>
      <c r="T45">
        <v>11.57</v>
      </c>
      <c r="U45" s="156">
        <f t="shared" si="2"/>
        <v>60</v>
      </c>
      <c r="V45" s="154">
        <f t="shared" si="3"/>
        <v>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16.97</v>
      </c>
      <c r="Q46">
        <v>9.64</v>
      </c>
      <c r="R46">
        <v>3.64</v>
      </c>
      <c r="S46">
        <v>18.18</v>
      </c>
      <c r="T46">
        <v>11.57</v>
      </c>
      <c r="U46" s="156">
        <f t="shared" si="2"/>
        <v>60</v>
      </c>
      <c r="V46" s="154">
        <f t="shared" si="3"/>
        <v>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16.97</v>
      </c>
      <c r="Q47">
        <v>9.64</v>
      </c>
      <c r="R47">
        <v>3.64</v>
      </c>
      <c r="S47">
        <v>18.18</v>
      </c>
      <c r="T47">
        <v>11.57</v>
      </c>
      <c r="U47" s="156">
        <f t="shared" si="2"/>
        <v>60</v>
      </c>
      <c r="V47" s="154">
        <f t="shared" si="3"/>
        <v>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16.97</v>
      </c>
      <c r="Q48">
        <v>9.64</v>
      </c>
      <c r="R48">
        <v>3.64</v>
      </c>
      <c r="S48">
        <v>18.18</v>
      </c>
      <c r="T48">
        <v>11.57</v>
      </c>
      <c r="U48" s="156">
        <f t="shared" si="2"/>
        <v>60</v>
      </c>
      <c r="V48" s="154">
        <f t="shared" si="3"/>
        <v>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16.97</v>
      </c>
      <c r="Q49">
        <v>9.64</v>
      </c>
      <c r="R49">
        <v>3.64</v>
      </c>
      <c r="S49">
        <v>18.18</v>
      </c>
      <c r="T49">
        <v>11.57</v>
      </c>
      <c r="U49" s="156">
        <f t="shared" si="2"/>
        <v>60</v>
      </c>
      <c r="V49" s="154">
        <f t="shared" si="3"/>
        <v>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16.97</v>
      </c>
      <c r="Q50">
        <v>9.64</v>
      </c>
      <c r="R50">
        <v>3.64</v>
      </c>
      <c r="S50">
        <v>18.18</v>
      </c>
      <c r="T50">
        <v>11.57</v>
      </c>
      <c r="U50" s="156">
        <f t="shared" si="2"/>
        <v>60</v>
      </c>
      <c r="V50" s="154">
        <f t="shared" si="3"/>
        <v>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16.97</v>
      </c>
      <c r="Q51">
        <v>9.64</v>
      </c>
      <c r="R51">
        <v>3.64</v>
      </c>
      <c r="S51">
        <v>18.18</v>
      </c>
      <c r="T51">
        <v>11.57</v>
      </c>
      <c r="U51" s="156">
        <f t="shared" si="2"/>
        <v>60</v>
      </c>
      <c r="V51" s="154">
        <f t="shared" si="3"/>
        <v>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16.97</v>
      </c>
      <c r="Q52">
        <v>9.64</v>
      </c>
      <c r="R52">
        <v>3.64</v>
      </c>
      <c r="S52">
        <v>18.18</v>
      </c>
      <c r="T52">
        <v>11.57</v>
      </c>
      <c r="U52" s="156">
        <f t="shared" si="2"/>
        <v>60</v>
      </c>
      <c r="V52" s="154">
        <f t="shared" si="3"/>
        <v>0</v>
      </c>
    </row>
    <row r="53" spans="1:22">
      <c r="A53" t="s">
        <v>95</v>
      </c>
      <c r="B53">
        <f>PPCL!B53</f>
        <v>110</v>
      </c>
      <c r="C53">
        <f>PPCL!C53</f>
        <v>0</v>
      </c>
      <c r="D53">
        <f>PPCL!M53</f>
        <v>110</v>
      </c>
      <c r="E53">
        <f>PPCL!N53</f>
        <v>0</v>
      </c>
      <c r="F53">
        <f t="shared" si="4"/>
        <v>110</v>
      </c>
      <c r="G53">
        <f t="shared" si="5"/>
        <v>110</v>
      </c>
      <c r="H53" s="154"/>
      <c r="I53">
        <f>BRPL_EOD!AG53+BRPL_EOD!AH53</f>
        <v>31.12</v>
      </c>
      <c r="J53">
        <f>BYPL_EOD!AG53+BYPL_EOD!AH53</f>
        <v>17.68</v>
      </c>
      <c r="K53">
        <f>MES_EOD!AG53+MES_EOD!AH53</f>
        <v>6.67</v>
      </c>
      <c r="L53">
        <f>NDMC_EOD!AG53+NDMC_EOD!AH53</f>
        <v>33.33</v>
      </c>
      <c r="M53">
        <f>TPDDL_EOD!AG53+TPDDL_EOD!AH53</f>
        <v>21.21</v>
      </c>
      <c r="N53">
        <f t="shared" si="0"/>
        <v>110.00999999999999</v>
      </c>
      <c r="O53" s="154">
        <f t="shared" si="1"/>
        <v>-9.9999999999909051E-3</v>
      </c>
      <c r="P53">
        <v>31.117171166257616</v>
      </c>
      <c r="Q53">
        <v>17.678392873375149</v>
      </c>
      <c r="R53">
        <v>6.6693936914825933</v>
      </c>
      <c r="S53">
        <v>33.32697027542951</v>
      </c>
      <c r="T53">
        <v>21.208071993455142</v>
      </c>
      <c r="U53" s="156">
        <f t="shared" si="2"/>
        <v>110.00000000000003</v>
      </c>
      <c r="V53" s="154">
        <f t="shared" si="3"/>
        <v>0</v>
      </c>
    </row>
    <row r="54" spans="1:22">
      <c r="A54" t="s">
        <v>96</v>
      </c>
      <c r="B54">
        <f>PPCL!B54</f>
        <v>110</v>
      </c>
      <c r="C54">
        <f>PPCL!C54</f>
        <v>0</v>
      </c>
      <c r="D54">
        <f>PPCL!M54</f>
        <v>110</v>
      </c>
      <c r="E54">
        <f>PPCL!N54</f>
        <v>0</v>
      </c>
      <c r="F54">
        <f t="shared" si="4"/>
        <v>110</v>
      </c>
      <c r="G54">
        <f t="shared" si="5"/>
        <v>110</v>
      </c>
      <c r="H54" s="154"/>
      <c r="I54">
        <f>BRPL_EOD!AG54+BRPL_EOD!AH54</f>
        <v>31.12</v>
      </c>
      <c r="J54">
        <f>BYPL_EOD!AG54+BYPL_EOD!AH54</f>
        <v>17.68</v>
      </c>
      <c r="K54">
        <f>MES_EOD!AG54+MES_EOD!AH54</f>
        <v>6.67</v>
      </c>
      <c r="L54">
        <f>NDMC_EOD!AG54+NDMC_EOD!AH54</f>
        <v>33.33</v>
      </c>
      <c r="M54">
        <f>TPDDL_EOD!AG54+TPDDL_EOD!AH54</f>
        <v>21.21</v>
      </c>
      <c r="N54">
        <f t="shared" si="0"/>
        <v>110.00999999999999</v>
      </c>
      <c r="O54" s="154">
        <f t="shared" si="1"/>
        <v>-9.9999999999909051E-3</v>
      </c>
      <c r="P54">
        <v>31.117171166257616</v>
      </c>
      <c r="Q54">
        <v>17.678392873375149</v>
      </c>
      <c r="R54">
        <v>6.6693936914825933</v>
      </c>
      <c r="S54">
        <v>33.32697027542951</v>
      </c>
      <c r="T54">
        <v>21.208071993455142</v>
      </c>
      <c r="U54" s="156">
        <f t="shared" si="2"/>
        <v>110.00000000000003</v>
      </c>
      <c r="V54" s="154">
        <f t="shared" si="3"/>
        <v>0</v>
      </c>
    </row>
    <row r="55" spans="1:22">
      <c r="A55" t="s">
        <v>97</v>
      </c>
      <c r="B55">
        <f>PPCL!B55</f>
        <v>110</v>
      </c>
      <c r="C55">
        <f>PPCL!C55</f>
        <v>0</v>
      </c>
      <c r="D55">
        <f>PPCL!M55</f>
        <v>110</v>
      </c>
      <c r="E55">
        <f>PPCL!N55</f>
        <v>0</v>
      </c>
      <c r="F55">
        <f t="shared" si="4"/>
        <v>110</v>
      </c>
      <c r="G55">
        <f t="shared" si="5"/>
        <v>110</v>
      </c>
      <c r="H55" s="154"/>
      <c r="I55">
        <f>BRPL_EOD!AG55+BRPL_EOD!AH55</f>
        <v>31.12</v>
      </c>
      <c r="J55">
        <f>BYPL_EOD!AG55+BYPL_EOD!AH55</f>
        <v>17.68</v>
      </c>
      <c r="K55">
        <f>MES_EOD!AG55+MES_EOD!AH55</f>
        <v>6.67</v>
      </c>
      <c r="L55">
        <f>NDMC_EOD!AG55+NDMC_EOD!AH55</f>
        <v>33.33</v>
      </c>
      <c r="M55">
        <f>TPDDL_EOD!AG55+TPDDL_EOD!AH55</f>
        <v>21.21</v>
      </c>
      <c r="N55">
        <f t="shared" si="0"/>
        <v>110.00999999999999</v>
      </c>
      <c r="O55" s="154">
        <f t="shared" si="1"/>
        <v>-9.9999999999909051E-3</v>
      </c>
      <c r="P55">
        <v>31.117171166257616</v>
      </c>
      <c r="Q55">
        <v>17.678392873375149</v>
      </c>
      <c r="R55">
        <v>6.6693936914825933</v>
      </c>
      <c r="S55">
        <v>33.32697027542951</v>
      </c>
      <c r="T55">
        <v>21.208071993455142</v>
      </c>
      <c r="U55" s="156">
        <f t="shared" si="2"/>
        <v>110.00000000000003</v>
      </c>
      <c r="V55" s="154">
        <f t="shared" si="3"/>
        <v>0</v>
      </c>
    </row>
    <row r="56" spans="1:22">
      <c r="A56" t="s">
        <v>98</v>
      </c>
      <c r="B56">
        <f>PPCL!B56</f>
        <v>110</v>
      </c>
      <c r="C56">
        <f>PPCL!C56</f>
        <v>0</v>
      </c>
      <c r="D56">
        <f>PPCL!M56</f>
        <v>110</v>
      </c>
      <c r="E56">
        <f>PPCL!N56</f>
        <v>0</v>
      </c>
      <c r="F56">
        <f t="shared" si="4"/>
        <v>110</v>
      </c>
      <c r="G56">
        <f t="shared" si="5"/>
        <v>110</v>
      </c>
      <c r="H56" s="154"/>
      <c r="I56">
        <f>BRPL_EOD!AG56+BRPL_EOD!AH56</f>
        <v>31.12</v>
      </c>
      <c r="J56">
        <f>BYPL_EOD!AG56+BYPL_EOD!AH56</f>
        <v>17.68</v>
      </c>
      <c r="K56">
        <f>MES_EOD!AG56+MES_EOD!AH56</f>
        <v>6.67</v>
      </c>
      <c r="L56">
        <f>NDMC_EOD!AG56+NDMC_EOD!AH56</f>
        <v>33.33</v>
      </c>
      <c r="M56">
        <f>TPDDL_EOD!AG56+TPDDL_EOD!AH56</f>
        <v>21.21</v>
      </c>
      <c r="N56">
        <f t="shared" si="0"/>
        <v>110.00999999999999</v>
      </c>
      <c r="O56" s="154">
        <f t="shared" si="1"/>
        <v>-9.9999999999909051E-3</v>
      </c>
      <c r="P56">
        <v>31.117171166257616</v>
      </c>
      <c r="Q56">
        <v>17.678392873375149</v>
      </c>
      <c r="R56">
        <v>6.6693936914825933</v>
      </c>
      <c r="S56">
        <v>33.32697027542951</v>
      </c>
      <c r="T56">
        <v>21.208071993455142</v>
      </c>
      <c r="U56" s="156">
        <f t="shared" si="2"/>
        <v>110.00000000000003</v>
      </c>
      <c r="V56" s="154">
        <f t="shared" si="3"/>
        <v>0</v>
      </c>
    </row>
    <row r="57" spans="1:22">
      <c r="A57" t="s">
        <v>99</v>
      </c>
      <c r="B57">
        <f>PPCL!B57</f>
        <v>110</v>
      </c>
      <c r="C57">
        <f>PPCL!C57</f>
        <v>0</v>
      </c>
      <c r="D57">
        <f>PPCL!M57</f>
        <v>110</v>
      </c>
      <c r="E57">
        <f>PPCL!N57</f>
        <v>0</v>
      </c>
      <c r="F57">
        <f t="shared" si="4"/>
        <v>110</v>
      </c>
      <c r="G57">
        <f t="shared" si="5"/>
        <v>110</v>
      </c>
      <c r="H57" s="154"/>
      <c r="I57">
        <f>BRPL_EOD!AG57+BRPL_EOD!AH57</f>
        <v>31.12</v>
      </c>
      <c r="J57">
        <f>BYPL_EOD!AG57+BYPL_EOD!AH57</f>
        <v>17.68</v>
      </c>
      <c r="K57">
        <f>MES_EOD!AG57+MES_EOD!AH57</f>
        <v>6.67</v>
      </c>
      <c r="L57">
        <f>NDMC_EOD!AG57+NDMC_EOD!AH57</f>
        <v>33.33</v>
      </c>
      <c r="M57">
        <f>TPDDL_EOD!AG57+TPDDL_EOD!AH57</f>
        <v>21.21</v>
      </c>
      <c r="N57">
        <f t="shared" si="0"/>
        <v>110.00999999999999</v>
      </c>
      <c r="O57" s="154">
        <f t="shared" si="1"/>
        <v>-9.9999999999909051E-3</v>
      </c>
      <c r="P57">
        <v>31.117171166257616</v>
      </c>
      <c r="Q57">
        <v>17.678392873375149</v>
      </c>
      <c r="R57">
        <v>6.6693936914825933</v>
      </c>
      <c r="S57">
        <v>33.32697027542951</v>
      </c>
      <c r="T57">
        <v>21.208071993455142</v>
      </c>
      <c r="U57" s="156">
        <f t="shared" si="2"/>
        <v>110.00000000000003</v>
      </c>
      <c r="V57" s="154">
        <f t="shared" si="3"/>
        <v>0</v>
      </c>
    </row>
    <row r="58" spans="1:22">
      <c r="A58" t="s">
        <v>100</v>
      </c>
      <c r="B58">
        <f>PPCL!B58</f>
        <v>110</v>
      </c>
      <c r="C58">
        <f>PPCL!C58</f>
        <v>0</v>
      </c>
      <c r="D58">
        <f>PPCL!M58</f>
        <v>110</v>
      </c>
      <c r="E58">
        <f>PPCL!N58</f>
        <v>0</v>
      </c>
      <c r="F58">
        <f t="shared" si="4"/>
        <v>110</v>
      </c>
      <c r="G58">
        <f t="shared" si="5"/>
        <v>110</v>
      </c>
      <c r="H58" s="154"/>
      <c r="I58">
        <f>BRPL_EOD!AG58+BRPL_EOD!AH58</f>
        <v>31.12</v>
      </c>
      <c r="J58">
        <f>BYPL_EOD!AG58+BYPL_EOD!AH58</f>
        <v>17.68</v>
      </c>
      <c r="K58">
        <f>MES_EOD!AG58+MES_EOD!AH58</f>
        <v>6.67</v>
      </c>
      <c r="L58">
        <f>NDMC_EOD!AG58+NDMC_EOD!AH58</f>
        <v>33.33</v>
      </c>
      <c r="M58">
        <f>TPDDL_EOD!AG58+TPDDL_EOD!AH58</f>
        <v>21.21</v>
      </c>
      <c r="N58">
        <f t="shared" si="0"/>
        <v>110.00999999999999</v>
      </c>
      <c r="O58" s="154">
        <f t="shared" si="1"/>
        <v>-9.9999999999909051E-3</v>
      </c>
      <c r="P58">
        <v>31.117171166257616</v>
      </c>
      <c r="Q58">
        <v>17.678392873375149</v>
      </c>
      <c r="R58">
        <v>6.6693936914825933</v>
      </c>
      <c r="S58">
        <v>33.32697027542951</v>
      </c>
      <c r="T58">
        <v>21.208071993455142</v>
      </c>
      <c r="U58" s="156">
        <f t="shared" si="2"/>
        <v>110.00000000000003</v>
      </c>
      <c r="V58" s="154">
        <f t="shared" si="3"/>
        <v>0</v>
      </c>
    </row>
    <row r="59" spans="1:22">
      <c r="A59" t="s">
        <v>101</v>
      </c>
      <c r="B59">
        <f>PPCL!B59</f>
        <v>110</v>
      </c>
      <c r="C59">
        <f>PPCL!C59</f>
        <v>0</v>
      </c>
      <c r="D59">
        <f>PPCL!M59</f>
        <v>110</v>
      </c>
      <c r="E59">
        <f>PPCL!N59</f>
        <v>0</v>
      </c>
      <c r="F59">
        <f t="shared" si="4"/>
        <v>110</v>
      </c>
      <c r="G59">
        <f t="shared" si="5"/>
        <v>110</v>
      </c>
      <c r="H59" s="154"/>
      <c r="I59">
        <f>BRPL_EOD!AG59+BRPL_EOD!AH59</f>
        <v>31.12</v>
      </c>
      <c r="J59">
        <f>BYPL_EOD!AG59+BYPL_EOD!AH59</f>
        <v>17.68</v>
      </c>
      <c r="K59">
        <f>MES_EOD!AG59+MES_EOD!AH59</f>
        <v>6.67</v>
      </c>
      <c r="L59">
        <f>NDMC_EOD!AG59+NDMC_EOD!AH59</f>
        <v>33.33</v>
      </c>
      <c r="M59">
        <f>TPDDL_EOD!AG59+TPDDL_EOD!AH59</f>
        <v>21.21</v>
      </c>
      <c r="N59">
        <f t="shared" si="0"/>
        <v>110.00999999999999</v>
      </c>
      <c r="O59" s="154">
        <f t="shared" si="1"/>
        <v>-9.9999999999909051E-3</v>
      </c>
      <c r="P59">
        <v>31.117171166257616</v>
      </c>
      <c r="Q59">
        <v>17.678392873375149</v>
      </c>
      <c r="R59">
        <v>6.6693936914825933</v>
      </c>
      <c r="S59">
        <v>33.32697027542951</v>
      </c>
      <c r="T59">
        <v>21.208071993455142</v>
      </c>
      <c r="U59" s="156">
        <f t="shared" si="2"/>
        <v>110.00000000000003</v>
      </c>
      <c r="V59" s="154">
        <f t="shared" si="3"/>
        <v>0</v>
      </c>
    </row>
    <row r="60" spans="1:22">
      <c r="A60" t="s">
        <v>102</v>
      </c>
      <c r="B60">
        <f>PPCL!B60</f>
        <v>110</v>
      </c>
      <c r="C60">
        <f>PPCL!C60</f>
        <v>0</v>
      </c>
      <c r="D60">
        <f>PPCL!M60</f>
        <v>110</v>
      </c>
      <c r="E60">
        <f>PPCL!N60</f>
        <v>0</v>
      </c>
      <c r="F60">
        <f t="shared" si="4"/>
        <v>110</v>
      </c>
      <c r="G60">
        <f t="shared" si="5"/>
        <v>110</v>
      </c>
      <c r="H60" s="154"/>
      <c r="I60">
        <f>BRPL_EOD!AG60+BRPL_EOD!AH60</f>
        <v>31.12</v>
      </c>
      <c r="J60">
        <f>BYPL_EOD!AG60+BYPL_EOD!AH60</f>
        <v>17.68</v>
      </c>
      <c r="K60">
        <f>MES_EOD!AG60+MES_EOD!AH60</f>
        <v>6.67</v>
      </c>
      <c r="L60">
        <f>NDMC_EOD!AG60+NDMC_EOD!AH60</f>
        <v>33.33</v>
      </c>
      <c r="M60">
        <f>TPDDL_EOD!AG60+TPDDL_EOD!AH60</f>
        <v>21.21</v>
      </c>
      <c r="N60">
        <f t="shared" si="0"/>
        <v>110.00999999999999</v>
      </c>
      <c r="O60" s="154">
        <f t="shared" si="1"/>
        <v>-9.9999999999909051E-3</v>
      </c>
      <c r="P60">
        <v>31.117171166257616</v>
      </c>
      <c r="Q60">
        <v>17.678392873375149</v>
      </c>
      <c r="R60">
        <v>6.6693936914825933</v>
      </c>
      <c r="S60">
        <v>33.32697027542951</v>
      </c>
      <c r="T60">
        <v>21.208071993455142</v>
      </c>
      <c r="U60" s="156">
        <f t="shared" si="2"/>
        <v>110.00000000000003</v>
      </c>
      <c r="V60" s="154">
        <f t="shared" si="3"/>
        <v>0</v>
      </c>
    </row>
    <row r="61" spans="1:22">
      <c r="A61" t="s">
        <v>103</v>
      </c>
      <c r="B61">
        <f>PPCL!B61</f>
        <v>110</v>
      </c>
      <c r="C61">
        <f>PPCL!C61</f>
        <v>0</v>
      </c>
      <c r="D61">
        <f>PPCL!M61</f>
        <v>110</v>
      </c>
      <c r="E61">
        <f>PPCL!N61</f>
        <v>0</v>
      </c>
      <c r="F61">
        <f t="shared" si="4"/>
        <v>110</v>
      </c>
      <c r="G61">
        <f t="shared" si="5"/>
        <v>110</v>
      </c>
      <c r="H61" s="154"/>
      <c r="I61">
        <f>BRPL_EOD!AG61+BRPL_EOD!AH61</f>
        <v>31.12</v>
      </c>
      <c r="J61">
        <f>BYPL_EOD!AG61+BYPL_EOD!AH61</f>
        <v>17.68</v>
      </c>
      <c r="K61">
        <f>MES_EOD!AG61+MES_EOD!AH61</f>
        <v>6.67</v>
      </c>
      <c r="L61">
        <f>NDMC_EOD!AG61+NDMC_EOD!AH61</f>
        <v>33.33</v>
      </c>
      <c r="M61">
        <f>TPDDL_EOD!AG61+TPDDL_EOD!AH61</f>
        <v>21.21</v>
      </c>
      <c r="N61">
        <f t="shared" si="0"/>
        <v>110.00999999999999</v>
      </c>
      <c r="O61" s="154">
        <f t="shared" si="1"/>
        <v>-9.9999999999909051E-3</v>
      </c>
      <c r="P61">
        <v>31.117171166257616</v>
      </c>
      <c r="Q61">
        <v>17.678392873375149</v>
      </c>
      <c r="R61">
        <v>6.6693936914825933</v>
      </c>
      <c r="S61">
        <v>33.32697027542951</v>
      </c>
      <c r="T61">
        <v>21.208071993455142</v>
      </c>
      <c r="U61" s="156">
        <f t="shared" si="2"/>
        <v>110.00000000000003</v>
      </c>
      <c r="V61" s="154">
        <f t="shared" si="3"/>
        <v>0</v>
      </c>
    </row>
    <row r="62" spans="1:22">
      <c r="A62" t="s">
        <v>104</v>
      </c>
      <c r="B62">
        <f>PPCL!B62</f>
        <v>110</v>
      </c>
      <c r="C62">
        <f>PPCL!C62</f>
        <v>0</v>
      </c>
      <c r="D62">
        <f>PPCL!M62</f>
        <v>110</v>
      </c>
      <c r="E62">
        <f>PPCL!N62</f>
        <v>0</v>
      </c>
      <c r="F62">
        <f t="shared" si="4"/>
        <v>110</v>
      </c>
      <c r="G62">
        <f t="shared" si="5"/>
        <v>110</v>
      </c>
      <c r="H62" s="154"/>
      <c r="I62">
        <f>BRPL_EOD!AG62+BRPL_EOD!AH62</f>
        <v>31.12</v>
      </c>
      <c r="J62">
        <f>BYPL_EOD!AG62+BYPL_EOD!AH62</f>
        <v>17.68</v>
      </c>
      <c r="K62">
        <f>MES_EOD!AG62+MES_EOD!AH62</f>
        <v>6.67</v>
      </c>
      <c r="L62">
        <f>NDMC_EOD!AG62+NDMC_EOD!AH62</f>
        <v>33.33</v>
      </c>
      <c r="M62">
        <f>TPDDL_EOD!AG62+TPDDL_EOD!AH62</f>
        <v>21.21</v>
      </c>
      <c r="N62">
        <f t="shared" si="0"/>
        <v>110.00999999999999</v>
      </c>
      <c r="O62" s="154">
        <f t="shared" si="1"/>
        <v>-9.9999999999909051E-3</v>
      </c>
      <c r="P62">
        <v>31.117171166257616</v>
      </c>
      <c r="Q62">
        <v>17.678392873375149</v>
      </c>
      <c r="R62">
        <v>6.6693936914825933</v>
      </c>
      <c r="S62">
        <v>33.32697027542951</v>
      </c>
      <c r="T62">
        <v>21.208071993455142</v>
      </c>
      <c r="U62" s="156">
        <f t="shared" si="2"/>
        <v>110.00000000000003</v>
      </c>
      <c r="V62" s="154">
        <f t="shared" si="3"/>
        <v>0</v>
      </c>
    </row>
    <row r="63" spans="1:22">
      <c r="A63" t="s">
        <v>105</v>
      </c>
      <c r="B63">
        <f>PPCL!B63</f>
        <v>110</v>
      </c>
      <c r="C63">
        <f>PPCL!C63</f>
        <v>0</v>
      </c>
      <c r="D63">
        <f>PPCL!M63</f>
        <v>110</v>
      </c>
      <c r="E63">
        <f>PPCL!N63</f>
        <v>0</v>
      </c>
      <c r="F63">
        <f t="shared" si="4"/>
        <v>110</v>
      </c>
      <c r="G63">
        <f t="shared" si="5"/>
        <v>110</v>
      </c>
      <c r="H63" s="154"/>
      <c r="I63">
        <f>BRPL_EOD!AG63+BRPL_EOD!AH63</f>
        <v>31.12</v>
      </c>
      <c r="J63">
        <f>BYPL_EOD!AG63+BYPL_EOD!AH63</f>
        <v>17.68</v>
      </c>
      <c r="K63">
        <f>MES_EOD!AG63+MES_EOD!AH63</f>
        <v>6.67</v>
      </c>
      <c r="L63">
        <f>NDMC_EOD!AG63+NDMC_EOD!AH63</f>
        <v>33.33</v>
      </c>
      <c r="M63">
        <f>TPDDL_EOD!AG63+TPDDL_EOD!AH63</f>
        <v>21.21</v>
      </c>
      <c r="N63">
        <f t="shared" si="0"/>
        <v>110.00999999999999</v>
      </c>
      <c r="O63" s="154">
        <f t="shared" si="1"/>
        <v>-9.9999999999909051E-3</v>
      </c>
      <c r="P63">
        <v>31.117171166257616</v>
      </c>
      <c r="Q63">
        <v>17.678392873375149</v>
      </c>
      <c r="R63">
        <v>6.6693936914825933</v>
      </c>
      <c r="S63">
        <v>33.32697027542951</v>
      </c>
      <c r="T63">
        <v>21.208071993455142</v>
      </c>
      <c r="U63" s="156">
        <f t="shared" si="2"/>
        <v>110.00000000000003</v>
      </c>
      <c r="V63" s="154">
        <f t="shared" si="3"/>
        <v>0</v>
      </c>
    </row>
    <row r="64" spans="1:22">
      <c r="A64" t="s">
        <v>106</v>
      </c>
      <c r="B64">
        <f>PPCL!B64</f>
        <v>110</v>
      </c>
      <c r="C64">
        <f>PPCL!C64</f>
        <v>0</v>
      </c>
      <c r="D64">
        <f>PPCL!M64</f>
        <v>110</v>
      </c>
      <c r="E64">
        <f>PPCL!N64</f>
        <v>0</v>
      </c>
      <c r="F64">
        <f t="shared" si="4"/>
        <v>110</v>
      </c>
      <c r="G64">
        <f t="shared" si="5"/>
        <v>110</v>
      </c>
      <c r="H64" s="154"/>
      <c r="I64">
        <f>BRPL_EOD!AG64+BRPL_EOD!AH64</f>
        <v>31.12</v>
      </c>
      <c r="J64">
        <f>BYPL_EOD!AG64+BYPL_EOD!AH64</f>
        <v>17.68</v>
      </c>
      <c r="K64">
        <f>MES_EOD!AG64+MES_EOD!AH64</f>
        <v>6.67</v>
      </c>
      <c r="L64">
        <f>NDMC_EOD!AG64+NDMC_EOD!AH64</f>
        <v>33.33</v>
      </c>
      <c r="M64">
        <f>TPDDL_EOD!AG64+TPDDL_EOD!AH64</f>
        <v>21.21</v>
      </c>
      <c r="N64">
        <f t="shared" si="0"/>
        <v>110.00999999999999</v>
      </c>
      <c r="O64" s="154">
        <f t="shared" si="1"/>
        <v>-9.9999999999909051E-3</v>
      </c>
      <c r="P64">
        <v>31.117171166257616</v>
      </c>
      <c r="Q64">
        <v>17.678392873375149</v>
      </c>
      <c r="R64">
        <v>6.6693936914825933</v>
      </c>
      <c r="S64">
        <v>33.32697027542951</v>
      </c>
      <c r="T64">
        <v>21.208071993455142</v>
      </c>
      <c r="U64" s="156">
        <f t="shared" si="2"/>
        <v>110.00000000000003</v>
      </c>
      <c r="V64" s="154">
        <f t="shared" si="3"/>
        <v>0</v>
      </c>
    </row>
    <row r="65" spans="1:22">
      <c r="A65" t="s">
        <v>107</v>
      </c>
      <c r="B65">
        <f>PPCL!B65</f>
        <v>110</v>
      </c>
      <c r="C65">
        <f>PPCL!C65</f>
        <v>0</v>
      </c>
      <c r="D65">
        <f>PPCL!M65</f>
        <v>110</v>
      </c>
      <c r="E65">
        <f>PPCL!N65</f>
        <v>0</v>
      </c>
      <c r="F65">
        <f t="shared" si="4"/>
        <v>110</v>
      </c>
      <c r="G65">
        <f t="shared" si="5"/>
        <v>110</v>
      </c>
      <c r="H65" s="154"/>
      <c r="I65">
        <f>BRPL_EOD!AG65+BRPL_EOD!AH65</f>
        <v>31.12</v>
      </c>
      <c r="J65">
        <f>BYPL_EOD!AG65+BYPL_EOD!AH65</f>
        <v>17.68</v>
      </c>
      <c r="K65">
        <f>MES_EOD!AG65+MES_EOD!AH65</f>
        <v>6.67</v>
      </c>
      <c r="L65">
        <f>NDMC_EOD!AG65+NDMC_EOD!AH65</f>
        <v>33.33</v>
      </c>
      <c r="M65">
        <f>TPDDL_EOD!AG65+TPDDL_EOD!AH65</f>
        <v>21.21</v>
      </c>
      <c r="N65">
        <f t="shared" si="0"/>
        <v>110.00999999999999</v>
      </c>
      <c r="O65" s="154">
        <f t="shared" si="1"/>
        <v>-9.9999999999909051E-3</v>
      </c>
      <c r="P65">
        <v>31.117171166257616</v>
      </c>
      <c r="Q65">
        <v>17.678392873375149</v>
      </c>
      <c r="R65">
        <v>6.6693936914825933</v>
      </c>
      <c r="S65">
        <v>33.32697027542951</v>
      </c>
      <c r="T65">
        <v>21.208071993455142</v>
      </c>
      <c r="U65" s="156">
        <f t="shared" si="2"/>
        <v>110.00000000000003</v>
      </c>
      <c r="V65" s="154">
        <f t="shared" si="3"/>
        <v>0</v>
      </c>
    </row>
    <row r="66" spans="1:22">
      <c r="A66" t="s">
        <v>108</v>
      </c>
      <c r="B66">
        <f>PPCL!B66</f>
        <v>110</v>
      </c>
      <c r="C66">
        <f>PPCL!C66</f>
        <v>0</v>
      </c>
      <c r="D66">
        <f>PPCL!M66</f>
        <v>110</v>
      </c>
      <c r="E66">
        <f>PPCL!N66</f>
        <v>0</v>
      </c>
      <c r="F66">
        <f t="shared" si="4"/>
        <v>110</v>
      </c>
      <c r="G66">
        <f t="shared" si="5"/>
        <v>110</v>
      </c>
      <c r="H66" s="154"/>
      <c r="I66">
        <f>BRPL_EOD!AG66+BRPL_EOD!AH66</f>
        <v>31.12</v>
      </c>
      <c r="J66">
        <f>BYPL_EOD!AG66+BYPL_EOD!AH66</f>
        <v>17.68</v>
      </c>
      <c r="K66">
        <f>MES_EOD!AG66+MES_EOD!AH66</f>
        <v>6.67</v>
      </c>
      <c r="L66">
        <f>NDMC_EOD!AG66+NDMC_EOD!AH66</f>
        <v>33.33</v>
      </c>
      <c r="M66">
        <f>TPDDL_EOD!AG66+TPDDL_EOD!AH66</f>
        <v>21.21</v>
      </c>
      <c r="N66">
        <f t="shared" si="0"/>
        <v>110.00999999999999</v>
      </c>
      <c r="O66" s="154">
        <f t="shared" si="1"/>
        <v>-9.9999999999909051E-3</v>
      </c>
      <c r="P66">
        <v>31.117171166257616</v>
      </c>
      <c r="Q66">
        <v>17.678392873375149</v>
      </c>
      <c r="R66">
        <v>6.6693936914825933</v>
      </c>
      <c r="S66">
        <v>33.32697027542951</v>
      </c>
      <c r="T66">
        <v>21.208071993455142</v>
      </c>
      <c r="U66" s="156">
        <f t="shared" si="2"/>
        <v>110.00000000000003</v>
      </c>
      <c r="V66" s="154">
        <f t="shared" si="3"/>
        <v>0</v>
      </c>
    </row>
    <row r="67" spans="1:22">
      <c r="A67" t="s">
        <v>109</v>
      </c>
      <c r="B67">
        <f>PPCL!B67</f>
        <v>110</v>
      </c>
      <c r="C67">
        <f>PPCL!C67</f>
        <v>0</v>
      </c>
      <c r="D67">
        <f>PPCL!M67</f>
        <v>110</v>
      </c>
      <c r="E67">
        <f>PPCL!N67</f>
        <v>0</v>
      </c>
      <c r="F67">
        <f t="shared" si="4"/>
        <v>110</v>
      </c>
      <c r="G67">
        <f t="shared" si="5"/>
        <v>110</v>
      </c>
      <c r="H67" s="154"/>
      <c r="I67">
        <f>BRPL_EOD!AG67+BRPL_EOD!AH67</f>
        <v>31.12</v>
      </c>
      <c r="J67">
        <f>BYPL_EOD!AG67+BYPL_EOD!AH67</f>
        <v>17.68</v>
      </c>
      <c r="K67">
        <f>MES_EOD!AG67+MES_EOD!AH67</f>
        <v>6.67</v>
      </c>
      <c r="L67">
        <f>NDMC_EOD!AG67+NDMC_EOD!AH67</f>
        <v>33.33</v>
      </c>
      <c r="M67">
        <f>TPDDL_EOD!AG67+TPDDL_EOD!AH67</f>
        <v>21.21</v>
      </c>
      <c r="N67">
        <f t="shared" ref="N67:N98" si="6">SUM(I67:M67)</f>
        <v>110.00999999999999</v>
      </c>
      <c r="O67" s="154">
        <f t="shared" ref="O67:O98" si="7">G67-N67</f>
        <v>-9.9999999999909051E-3</v>
      </c>
      <c r="P67">
        <v>31.117171166257616</v>
      </c>
      <c r="Q67">
        <v>17.678392873375149</v>
      </c>
      <c r="R67">
        <v>6.6693936914825933</v>
      </c>
      <c r="S67">
        <v>33.32697027542951</v>
      </c>
      <c r="T67">
        <v>21.208071993455142</v>
      </c>
      <c r="U67" s="156">
        <f t="shared" ref="U67:U98" si="8">SUM(P67:T67)</f>
        <v>110.00000000000003</v>
      </c>
      <c r="V67" s="154">
        <f t="shared" ref="V67:V99" si="9">G67-U67</f>
        <v>0</v>
      </c>
    </row>
    <row r="68" spans="1:22">
      <c r="A68" t="s">
        <v>110</v>
      </c>
      <c r="B68">
        <f>PPCL!B68</f>
        <v>110</v>
      </c>
      <c r="C68">
        <f>PPCL!C68</f>
        <v>0</v>
      </c>
      <c r="D68">
        <f>PPCL!M68</f>
        <v>110</v>
      </c>
      <c r="E68">
        <f>PPCL!N68</f>
        <v>0</v>
      </c>
      <c r="F68">
        <f t="shared" ref="F68:F98" si="10">B68+C68</f>
        <v>110</v>
      </c>
      <c r="G68">
        <f t="shared" ref="G68:G98" si="11">D68+E68</f>
        <v>110</v>
      </c>
      <c r="H68" s="154"/>
      <c r="I68">
        <f>BRPL_EOD!AG68+BRPL_EOD!AH68</f>
        <v>31.12</v>
      </c>
      <c r="J68">
        <f>BYPL_EOD!AG68+BYPL_EOD!AH68</f>
        <v>17.68</v>
      </c>
      <c r="K68">
        <f>MES_EOD!AG68+MES_EOD!AH68</f>
        <v>6.67</v>
      </c>
      <c r="L68">
        <f>NDMC_EOD!AG68+NDMC_EOD!AH68</f>
        <v>33.33</v>
      </c>
      <c r="M68">
        <f>TPDDL_EOD!AG68+TPDDL_EOD!AH68</f>
        <v>21.21</v>
      </c>
      <c r="N68">
        <f t="shared" si="6"/>
        <v>110.00999999999999</v>
      </c>
      <c r="O68" s="154">
        <f t="shared" si="7"/>
        <v>-9.9999999999909051E-3</v>
      </c>
      <c r="P68">
        <v>31.117171166257616</v>
      </c>
      <c r="Q68">
        <v>17.678392873375149</v>
      </c>
      <c r="R68">
        <v>6.6693936914825933</v>
      </c>
      <c r="S68">
        <v>33.32697027542951</v>
      </c>
      <c r="T68">
        <v>21.208071993455142</v>
      </c>
      <c r="U68" s="156">
        <f t="shared" si="8"/>
        <v>110.00000000000003</v>
      </c>
      <c r="V68" s="154">
        <f t="shared" si="9"/>
        <v>0</v>
      </c>
    </row>
    <row r="69" spans="1:22">
      <c r="A69" t="s">
        <v>111</v>
      </c>
      <c r="B69">
        <f>PPCL!B69</f>
        <v>110</v>
      </c>
      <c r="C69">
        <f>PPCL!C69</f>
        <v>0</v>
      </c>
      <c r="D69">
        <f>PPCL!M69</f>
        <v>110</v>
      </c>
      <c r="E69">
        <f>PPCL!N69</f>
        <v>0</v>
      </c>
      <c r="F69">
        <f t="shared" si="10"/>
        <v>110</v>
      </c>
      <c r="G69">
        <f t="shared" si="11"/>
        <v>110</v>
      </c>
      <c r="H69" s="154"/>
      <c r="I69">
        <f>BRPL_EOD!AG69+BRPL_EOD!AH69</f>
        <v>31.12</v>
      </c>
      <c r="J69">
        <f>BYPL_EOD!AG69+BYPL_EOD!AH69</f>
        <v>17.68</v>
      </c>
      <c r="K69">
        <f>MES_EOD!AG69+MES_EOD!AH69</f>
        <v>6.67</v>
      </c>
      <c r="L69">
        <f>NDMC_EOD!AG69+NDMC_EOD!AH69</f>
        <v>33.33</v>
      </c>
      <c r="M69">
        <f>TPDDL_EOD!AG69+TPDDL_EOD!AH69</f>
        <v>21.21</v>
      </c>
      <c r="N69">
        <f t="shared" si="6"/>
        <v>110.00999999999999</v>
      </c>
      <c r="O69" s="154">
        <f t="shared" si="7"/>
        <v>-9.9999999999909051E-3</v>
      </c>
      <c r="P69">
        <v>31.117171166257616</v>
      </c>
      <c r="Q69">
        <v>17.678392873375149</v>
      </c>
      <c r="R69">
        <v>6.6693936914825933</v>
      </c>
      <c r="S69">
        <v>33.32697027542951</v>
      </c>
      <c r="T69">
        <v>21.208071993455142</v>
      </c>
      <c r="U69" s="156">
        <f t="shared" si="8"/>
        <v>110.00000000000003</v>
      </c>
      <c r="V69" s="154">
        <f t="shared" si="9"/>
        <v>0</v>
      </c>
    </row>
    <row r="70" spans="1:22">
      <c r="A70" t="s">
        <v>112</v>
      </c>
      <c r="B70">
        <f>PPCL!B70</f>
        <v>110</v>
      </c>
      <c r="C70">
        <f>PPCL!C70</f>
        <v>0</v>
      </c>
      <c r="D70">
        <f>PPCL!M70</f>
        <v>110</v>
      </c>
      <c r="E70">
        <f>PPCL!N70</f>
        <v>0</v>
      </c>
      <c r="F70">
        <f t="shared" si="10"/>
        <v>110</v>
      </c>
      <c r="G70">
        <f t="shared" si="11"/>
        <v>110</v>
      </c>
      <c r="H70" s="154"/>
      <c r="I70">
        <f>BRPL_EOD!AG70+BRPL_EOD!AH70</f>
        <v>31.12</v>
      </c>
      <c r="J70">
        <f>BYPL_EOD!AG70+BYPL_EOD!AH70</f>
        <v>17.68</v>
      </c>
      <c r="K70">
        <f>MES_EOD!AG70+MES_EOD!AH70</f>
        <v>6.67</v>
      </c>
      <c r="L70">
        <f>NDMC_EOD!AG70+NDMC_EOD!AH70</f>
        <v>33.33</v>
      </c>
      <c r="M70">
        <f>TPDDL_EOD!AG70+TPDDL_EOD!AH70</f>
        <v>21.21</v>
      </c>
      <c r="N70">
        <f t="shared" si="6"/>
        <v>110.00999999999999</v>
      </c>
      <c r="O70" s="154">
        <f t="shared" si="7"/>
        <v>-9.9999999999909051E-3</v>
      </c>
      <c r="P70">
        <v>31.117171166257616</v>
      </c>
      <c r="Q70">
        <v>17.678392873375149</v>
      </c>
      <c r="R70">
        <v>6.6693936914825933</v>
      </c>
      <c r="S70">
        <v>33.32697027542951</v>
      </c>
      <c r="T70">
        <v>21.208071993455142</v>
      </c>
      <c r="U70" s="156">
        <f t="shared" si="8"/>
        <v>110.00000000000003</v>
      </c>
      <c r="V70" s="154">
        <f t="shared" si="9"/>
        <v>0</v>
      </c>
    </row>
    <row r="71" spans="1:22">
      <c r="A71" t="s">
        <v>113</v>
      </c>
      <c r="B71">
        <f>PPCL!B71</f>
        <v>110</v>
      </c>
      <c r="C71">
        <f>PPCL!C71</f>
        <v>0</v>
      </c>
      <c r="D71">
        <f>PPCL!M71</f>
        <v>110</v>
      </c>
      <c r="E71">
        <f>PPCL!N71</f>
        <v>0</v>
      </c>
      <c r="F71">
        <f t="shared" si="10"/>
        <v>110</v>
      </c>
      <c r="G71">
        <f t="shared" si="11"/>
        <v>110</v>
      </c>
      <c r="H71" s="154"/>
      <c r="I71">
        <f>BRPL_EOD!AG71+BRPL_EOD!AH71</f>
        <v>31.12</v>
      </c>
      <c r="J71">
        <f>BYPL_EOD!AG71+BYPL_EOD!AH71</f>
        <v>17.68</v>
      </c>
      <c r="K71">
        <f>MES_EOD!AG71+MES_EOD!AH71</f>
        <v>6.67</v>
      </c>
      <c r="L71">
        <f>NDMC_EOD!AG71+NDMC_EOD!AH71</f>
        <v>33.33</v>
      </c>
      <c r="M71">
        <f>TPDDL_EOD!AG71+TPDDL_EOD!AH71</f>
        <v>21.21</v>
      </c>
      <c r="N71">
        <f t="shared" si="6"/>
        <v>110.00999999999999</v>
      </c>
      <c r="O71" s="154">
        <f t="shared" si="7"/>
        <v>-9.9999999999909051E-3</v>
      </c>
      <c r="P71">
        <v>31.117171166257616</v>
      </c>
      <c r="Q71">
        <v>17.678392873375149</v>
      </c>
      <c r="R71">
        <v>6.6693936914825933</v>
      </c>
      <c r="S71">
        <v>33.32697027542951</v>
      </c>
      <c r="T71">
        <v>21.208071993455142</v>
      </c>
      <c r="U71" s="156">
        <f t="shared" si="8"/>
        <v>110.00000000000003</v>
      </c>
      <c r="V71" s="154">
        <f t="shared" si="9"/>
        <v>0</v>
      </c>
    </row>
    <row r="72" spans="1:22">
      <c r="A72" t="s">
        <v>114</v>
      </c>
      <c r="B72">
        <f>PPCL!B72</f>
        <v>110</v>
      </c>
      <c r="C72">
        <f>PPCL!C72</f>
        <v>0</v>
      </c>
      <c r="D72">
        <f>PPCL!M72</f>
        <v>110</v>
      </c>
      <c r="E72">
        <f>PPCL!N72</f>
        <v>0</v>
      </c>
      <c r="F72">
        <f t="shared" si="10"/>
        <v>110</v>
      </c>
      <c r="G72">
        <f t="shared" si="11"/>
        <v>110</v>
      </c>
      <c r="H72" s="154"/>
      <c r="I72">
        <f>BRPL_EOD!AG72+BRPL_EOD!AH72</f>
        <v>31.12</v>
      </c>
      <c r="J72">
        <f>BYPL_EOD!AG72+BYPL_EOD!AH72</f>
        <v>17.68</v>
      </c>
      <c r="K72">
        <f>MES_EOD!AG72+MES_EOD!AH72</f>
        <v>6.67</v>
      </c>
      <c r="L72">
        <f>NDMC_EOD!AG72+NDMC_EOD!AH72</f>
        <v>33.33</v>
      </c>
      <c r="M72">
        <f>TPDDL_EOD!AG72+TPDDL_EOD!AH72</f>
        <v>21.21</v>
      </c>
      <c r="N72">
        <f t="shared" si="6"/>
        <v>110.00999999999999</v>
      </c>
      <c r="O72" s="154">
        <f t="shared" si="7"/>
        <v>-9.9999999999909051E-3</v>
      </c>
      <c r="P72">
        <v>31.117171166257616</v>
      </c>
      <c r="Q72">
        <v>17.678392873375149</v>
      </c>
      <c r="R72">
        <v>6.6693936914825933</v>
      </c>
      <c r="S72">
        <v>33.32697027542951</v>
      </c>
      <c r="T72">
        <v>21.208071993455142</v>
      </c>
      <c r="U72" s="156">
        <f t="shared" si="8"/>
        <v>110.00000000000003</v>
      </c>
      <c r="V72" s="154">
        <f t="shared" si="9"/>
        <v>0</v>
      </c>
    </row>
    <row r="73" spans="1:22">
      <c r="A73" t="s">
        <v>115</v>
      </c>
      <c r="B73">
        <f>PPCL!B73</f>
        <v>110</v>
      </c>
      <c r="C73">
        <f>PPCL!C73</f>
        <v>0</v>
      </c>
      <c r="D73">
        <f>PPCL!M73</f>
        <v>110</v>
      </c>
      <c r="E73">
        <f>PPCL!N73</f>
        <v>0</v>
      </c>
      <c r="F73">
        <f t="shared" si="10"/>
        <v>110</v>
      </c>
      <c r="G73">
        <f t="shared" si="11"/>
        <v>110</v>
      </c>
      <c r="H73" s="154"/>
      <c r="I73">
        <f>BRPL_EOD!AG73+BRPL_EOD!AH73</f>
        <v>31.12</v>
      </c>
      <c r="J73">
        <f>BYPL_EOD!AG73+BYPL_EOD!AH73</f>
        <v>17.68</v>
      </c>
      <c r="K73">
        <f>MES_EOD!AG73+MES_EOD!AH73</f>
        <v>6.67</v>
      </c>
      <c r="L73">
        <f>NDMC_EOD!AG73+NDMC_EOD!AH73</f>
        <v>33.33</v>
      </c>
      <c r="M73">
        <f>TPDDL_EOD!AG73+TPDDL_EOD!AH73</f>
        <v>21.21</v>
      </c>
      <c r="N73">
        <f t="shared" si="6"/>
        <v>110.00999999999999</v>
      </c>
      <c r="O73" s="154">
        <f t="shared" si="7"/>
        <v>-9.9999999999909051E-3</v>
      </c>
      <c r="P73">
        <v>31.117171166257616</v>
      </c>
      <c r="Q73">
        <v>17.678392873375149</v>
      </c>
      <c r="R73">
        <v>6.6693936914825933</v>
      </c>
      <c r="S73">
        <v>33.32697027542951</v>
      </c>
      <c r="T73">
        <v>21.208071993455142</v>
      </c>
      <c r="U73" s="156">
        <f t="shared" si="8"/>
        <v>110.00000000000003</v>
      </c>
      <c r="V73" s="154">
        <f t="shared" si="9"/>
        <v>0</v>
      </c>
    </row>
    <row r="74" spans="1:22">
      <c r="A74" t="s">
        <v>116</v>
      </c>
      <c r="B74">
        <f>PPCL!B74</f>
        <v>110</v>
      </c>
      <c r="C74">
        <f>PPCL!C74</f>
        <v>0</v>
      </c>
      <c r="D74">
        <f>PPCL!M74</f>
        <v>110</v>
      </c>
      <c r="E74">
        <f>PPCL!N74</f>
        <v>0</v>
      </c>
      <c r="F74">
        <f t="shared" si="10"/>
        <v>110</v>
      </c>
      <c r="G74">
        <f t="shared" si="11"/>
        <v>110</v>
      </c>
      <c r="H74" s="154"/>
      <c r="I74">
        <f>BRPL_EOD!AG74+BRPL_EOD!AH74</f>
        <v>31.12</v>
      </c>
      <c r="J74">
        <f>BYPL_EOD!AG74+BYPL_EOD!AH74</f>
        <v>17.68</v>
      </c>
      <c r="K74">
        <f>MES_EOD!AG74+MES_EOD!AH74</f>
        <v>6.67</v>
      </c>
      <c r="L74">
        <f>NDMC_EOD!AG74+NDMC_EOD!AH74</f>
        <v>33.33</v>
      </c>
      <c r="M74">
        <f>TPDDL_EOD!AG74+TPDDL_EOD!AH74</f>
        <v>21.21</v>
      </c>
      <c r="N74">
        <f t="shared" si="6"/>
        <v>110.00999999999999</v>
      </c>
      <c r="O74" s="154">
        <f t="shared" si="7"/>
        <v>-9.9999999999909051E-3</v>
      </c>
      <c r="P74">
        <v>31.117171166257616</v>
      </c>
      <c r="Q74">
        <v>17.678392873375149</v>
      </c>
      <c r="R74">
        <v>6.6693936914825933</v>
      </c>
      <c r="S74">
        <v>33.32697027542951</v>
      </c>
      <c r="T74">
        <v>21.208071993455142</v>
      </c>
      <c r="U74" s="156">
        <f t="shared" si="8"/>
        <v>110.00000000000003</v>
      </c>
      <c r="V74" s="154">
        <f t="shared" si="9"/>
        <v>0</v>
      </c>
    </row>
    <row r="75" spans="1:22">
      <c r="A75" t="s">
        <v>117</v>
      </c>
      <c r="B75">
        <f>PPCL!B75</f>
        <v>110</v>
      </c>
      <c r="C75">
        <f>PPCL!C75</f>
        <v>0</v>
      </c>
      <c r="D75">
        <f>PPCL!M75</f>
        <v>110</v>
      </c>
      <c r="E75">
        <f>PPCL!N75</f>
        <v>0</v>
      </c>
      <c r="F75">
        <f t="shared" si="10"/>
        <v>110</v>
      </c>
      <c r="G75">
        <f t="shared" si="11"/>
        <v>110</v>
      </c>
      <c r="H75" s="154"/>
      <c r="I75">
        <f>BRPL_EOD!AG75+BRPL_EOD!AH75</f>
        <v>31.12</v>
      </c>
      <c r="J75">
        <f>BYPL_EOD!AG75+BYPL_EOD!AH75</f>
        <v>17.68</v>
      </c>
      <c r="K75">
        <f>MES_EOD!AG75+MES_EOD!AH75</f>
        <v>6.67</v>
      </c>
      <c r="L75">
        <f>NDMC_EOD!AG75+NDMC_EOD!AH75</f>
        <v>33.33</v>
      </c>
      <c r="M75">
        <f>TPDDL_EOD!AG75+TPDDL_EOD!AH75</f>
        <v>21.21</v>
      </c>
      <c r="N75">
        <f t="shared" si="6"/>
        <v>110.00999999999999</v>
      </c>
      <c r="O75" s="154">
        <f t="shared" si="7"/>
        <v>-9.9999999999909051E-3</v>
      </c>
      <c r="P75">
        <v>31.117171166257616</v>
      </c>
      <c r="Q75">
        <v>17.678392873375149</v>
      </c>
      <c r="R75">
        <v>6.6693936914825933</v>
      </c>
      <c r="S75">
        <v>33.32697027542951</v>
      </c>
      <c r="T75">
        <v>21.208071993455142</v>
      </c>
      <c r="U75" s="156">
        <f t="shared" si="8"/>
        <v>110.00000000000003</v>
      </c>
      <c r="V75" s="154">
        <f t="shared" si="9"/>
        <v>0</v>
      </c>
    </row>
    <row r="76" spans="1:22">
      <c r="A76" t="s">
        <v>118</v>
      </c>
      <c r="B76">
        <f>PPCL!B76</f>
        <v>110</v>
      </c>
      <c r="C76">
        <f>PPCL!C76</f>
        <v>0</v>
      </c>
      <c r="D76">
        <f>PPCL!M76</f>
        <v>110</v>
      </c>
      <c r="E76">
        <f>PPCL!N76</f>
        <v>0</v>
      </c>
      <c r="F76">
        <f t="shared" si="10"/>
        <v>110</v>
      </c>
      <c r="G76">
        <f t="shared" si="11"/>
        <v>110</v>
      </c>
      <c r="H76" s="154"/>
      <c r="I76">
        <f>BRPL_EOD!AG76+BRPL_EOD!AH76</f>
        <v>31.12</v>
      </c>
      <c r="J76">
        <f>BYPL_EOD!AG76+BYPL_EOD!AH76</f>
        <v>17.68</v>
      </c>
      <c r="K76">
        <f>MES_EOD!AG76+MES_EOD!AH76</f>
        <v>6.67</v>
      </c>
      <c r="L76">
        <f>NDMC_EOD!AG76+NDMC_EOD!AH76</f>
        <v>33.33</v>
      </c>
      <c r="M76">
        <f>TPDDL_EOD!AG76+TPDDL_EOD!AH76</f>
        <v>21.21</v>
      </c>
      <c r="N76">
        <f t="shared" si="6"/>
        <v>110.00999999999999</v>
      </c>
      <c r="O76" s="154">
        <f t="shared" si="7"/>
        <v>-9.9999999999909051E-3</v>
      </c>
      <c r="P76">
        <v>31.117171166257616</v>
      </c>
      <c r="Q76">
        <v>17.678392873375149</v>
      </c>
      <c r="R76">
        <v>6.6693936914825933</v>
      </c>
      <c r="S76">
        <v>33.32697027542951</v>
      </c>
      <c r="T76">
        <v>21.208071993455142</v>
      </c>
      <c r="U76" s="156">
        <f t="shared" si="8"/>
        <v>110.00000000000003</v>
      </c>
      <c r="V76" s="154">
        <f t="shared" si="9"/>
        <v>0</v>
      </c>
    </row>
    <row r="77" spans="1:22">
      <c r="A77" t="s">
        <v>119</v>
      </c>
      <c r="B77">
        <f>PPCL!B77</f>
        <v>110</v>
      </c>
      <c r="C77">
        <f>PPCL!C77</f>
        <v>0</v>
      </c>
      <c r="D77">
        <f>PPCL!M77</f>
        <v>110</v>
      </c>
      <c r="E77">
        <f>PPCL!N77</f>
        <v>0</v>
      </c>
      <c r="F77">
        <f t="shared" si="10"/>
        <v>110</v>
      </c>
      <c r="G77">
        <f t="shared" si="11"/>
        <v>110</v>
      </c>
      <c r="H77" s="154"/>
      <c r="I77">
        <f>BRPL_EOD!AG77+BRPL_EOD!AH77</f>
        <v>31.12</v>
      </c>
      <c r="J77">
        <f>BYPL_EOD!AG77+BYPL_EOD!AH77</f>
        <v>17.68</v>
      </c>
      <c r="K77">
        <f>MES_EOD!AG77+MES_EOD!AH77</f>
        <v>6.67</v>
      </c>
      <c r="L77">
        <f>NDMC_EOD!AG77+NDMC_EOD!AH77</f>
        <v>33.33</v>
      </c>
      <c r="M77">
        <f>TPDDL_EOD!AG77+TPDDL_EOD!AH77</f>
        <v>21.21</v>
      </c>
      <c r="N77">
        <f t="shared" si="6"/>
        <v>110.00999999999999</v>
      </c>
      <c r="O77" s="154">
        <f t="shared" si="7"/>
        <v>-9.9999999999909051E-3</v>
      </c>
      <c r="P77">
        <v>31.117171166257616</v>
      </c>
      <c r="Q77">
        <v>17.678392873375149</v>
      </c>
      <c r="R77">
        <v>6.6693936914825933</v>
      </c>
      <c r="S77">
        <v>33.32697027542951</v>
      </c>
      <c r="T77">
        <v>21.208071993455142</v>
      </c>
      <c r="U77" s="156">
        <f t="shared" si="8"/>
        <v>110.00000000000003</v>
      </c>
      <c r="V77" s="154">
        <f t="shared" si="9"/>
        <v>0</v>
      </c>
    </row>
    <row r="78" spans="1:22">
      <c r="A78" t="s">
        <v>120</v>
      </c>
      <c r="B78">
        <f>PPCL!B78</f>
        <v>110</v>
      </c>
      <c r="C78">
        <f>PPCL!C78</f>
        <v>0</v>
      </c>
      <c r="D78">
        <f>PPCL!M78</f>
        <v>110</v>
      </c>
      <c r="E78">
        <f>PPCL!N78</f>
        <v>0</v>
      </c>
      <c r="F78">
        <f t="shared" si="10"/>
        <v>110</v>
      </c>
      <c r="G78">
        <f t="shared" si="11"/>
        <v>110</v>
      </c>
      <c r="H78" s="154"/>
      <c r="I78">
        <f>BRPL_EOD!AG78+BRPL_EOD!AH78</f>
        <v>31.12</v>
      </c>
      <c r="J78">
        <f>BYPL_EOD!AG78+BYPL_EOD!AH78</f>
        <v>17.68</v>
      </c>
      <c r="K78">
        <f>MES_EOD!AG78+MES_EOD!AH78</f>
        <v>6.67</v>
      </c>
      <c r="L78">
        <f>NDMC_EOD!AG78+NDMC_EOD!AH78</f>
        <v>33.33</v>
      </c>
      <c r="M78">
        <f>TPDDL_EOD!AG78+TPDDL_EOD!AH78</f>
        <v>21.21</v>
      </c>
      <c r="N78">
        <f t="shared" si="6"/>
        <v>110.00999999999999</v>
      </c>
      <c r="O78" s="154">
        <f t="shared" si="7"/>
        <v>-9.9999999999909051E-3</v>
      </c>
      <c r="P78">
        <v>31.117171166257616</v>
      </c>
      <c r="Q78">
        <v>17.678392873375149</v>
      </c>
      <c r="R78">
        <v>6.6693936914825933</v>
      </c>
      <c r="S78">
        <v>33.32697027542951</v>
      </c>
      <c r="T78">
        <v>21.208071993455142</v>
      </c>
      <c r="U78" s="156">
        <f t="shared" si="8"/>
        <v>110.00000000000003</v>
      </c>
      <c r="V78" s="154">
        <f t="shared" si="9"/>
        <v>0</v>
      </c>
    </row>
    <row r="79" spans="1:22">
      <c r="A79" t="s">
        <v>121</v>
      </c>
      <c r="B79">
        <f>PPCL!B79</f>
        <v>110</v>
      </c>
      <c r="C79">
        <f>PPCL!C79</f>
        <v>0</v>
      </c>
      <c r="D79">
        <f>PPCL!M79</f>
        <v>110</v>
      </c>
      <c r="E79">
        <f>PPCL!N79</f>
        <v>0</v>
      </c>
      <c r="F79">
        <f t="shared" si="10"/>
        <v>110</v>
      </c>
      <c r="G79">
        <f t="shared" si="11"/>
        <v>110</v>
      </c>
      <c r="H79" s="154"/>
      <c r="I79">
        <f>BRPL_EOD!AG79+BRPL_EOD!AH79</f>
        <v>31.12</v>
      </c>
      <c r="J79">
        <f>BYPL_EOD!AG79+BYPL_EOD!AH79</f>
        <v>17.68</v>
      </c>
      <c r="K79">
        <f>MES_EOD!AG79+MES_EOD!AH79</f>
        <v>6.67</v>
      </c>
      <c r="L79">
        <f>NDMC_EOD!AG79+NDMC_EOD!AH79</f>
        <v>33.33</v>
      </c>
      <c r="M79">
        <f>TPDDL_EOD!AG79+TPDDL_EOD!AH79</f>
        <v>21.21</v>
      </c>
      <c r="N79">
        <f t="shared" si="6"/>
        <v>110.00999999999999</v>
      </c>
      <c r="O79" s="154">
        <f t="shared" si="7"/>
        <v>-9.9999999999909051E-3</v>
      </c>
      <c r="P79">
        <v>31.117171166257616</v>
      </c>
      <c r="Q79">
        <v>17.678392873375149</v>
      </c>
      <c r="R79">
        <v>6.6693936914825933</v>
      </c>
      <c r="S79">
        <v>33.32697027542951</v>
      </c>
      <c r="T79">
        <v>21.208071993455142</v>
      </c>
      <c r="U79" s="156">
        <f t="shared" si="8"/>
        <v>110.00000000000003</v>
      </c>
      <c r="V79" s="154">
        <f t="shared" si="9"/>
        <v>0</v>
      </c>
    </row>
    <row r="80" spans="1:22">
      <c r="A80" t="s">
        <v>122</v>
      </c>
      <c r="B80">
        <f>PPCL!B80</f>
        <v>110</v>
      </c>
      <c r="C80">
        <f>PPCL!C80</f>
        <v>0</v>
      </c>
      <c r="D80">
        <f>PPCL!M80</f>
        <v>110</v>
      </c>
      <c r="E80">
        <f>PPCL!N80</f>
        <v>0</v>
      </c>
      <c r="F80">
        <f t="shared" si="10"/>
        <v>110</v>
      </c>
      <c r="G80">
        <f t="shared" si="11"/>
        <v>110</v>
      </c>
      <c r="H80" s="154"/>
      <c r="I80">
        <f>BRPL_EOD!AG80+BRPL_EOD!AH80</f>
        <v>31.12</v>
      </c>
      <c r="J80">
        <f>BYPL_EOD!AG80+BYPL_EOD!AH80</f>
        <v>17.68</v>
      </c>
      <c r="K80">
        <f>MES_EOD!AG80+MES_EOD!AH80</f>
        <v>6.67</v>
      </c>
      <c r="L80">
        <f>NDMC_EOD!AG80+NDMC_EOD!AH80</f>
        <v>33.33</v>
      </c>
      <c r="M80">
        <f>TPDDL_EOD!AG80+TPDDL_EOD!AH80</f>
        <v>21.21</v>
      </c>
      <c r="N80">
        <f t="shared" si="6"/>
        <v>110.00999999999999</v>
      </c>
      <c r="O80" s="154">
        <f t="shared" si="7"/>
        <v>-9.9999999999909051E-3</v>
      </c>
      <c r="P80">
        <v>31.117171166257616</v>
      </c>
      <c r="Q80">
        <v>17.678392873375149</v>
      </c>
      <c r="R80">
        <v>6.6693936914825933</v>
      </c>
      <c r="S80">
        <v>33.32697027542951</v>
      </c>
      <c r="T80">
        <v>21.208071993455142</v>
      </c>
      <c r="U80" s="156">
        <f t="shared" si="8"/>
        <v>110.00000000000003</v>
      </c>
      <c r="V80" s="154">
        <f t="shared" si="9"/>
        <v>0</v>
      </c>
    </row>
    <row r="81" spans="1:22">
      <c r="A81" t="s">
        <v>123</v>
      </c>
      <c r="B81">
        <f>PPCL!B81</f>
        <v>110</v>
      </c>
      <c r="C81">
        <f>PPCL!C81</f>
        <v>0</v>
      </c>
      <c r="D81">
        <f>PPCL!M81</f>
        <v>110</v>
      </c>
      <c r="E81">
        <f>PPCL!N81</f>
        <v>0</v>
      </c>
      <c r="F81">
        <f t="shared" si="10"/>
        <v>110</v>
      </c>
      <c r="G81">
        <f t="shared" si="11"/>
        <v>110</v>
      </c>
      <c r="H81" s="154"/>
      <c r="I81">
        <f>BRPL_EOD!AG81+BRPL_EOD!AH81</f>
        <v>31.12</v>
      </c>
      <c r="J81">
        <f>BYPL_EOD!AG81+BYPL_EOD!AH81</f>
        <v>17.68</v>
      </c>
      <c r="K81">
        <f>MES_EOD!AG81+MES_EOD!AH81</f>
        <v>6.67</v>
      </c>
      <c r="L81">
        <f>NDMC_EOD!AG81+NDMC_EOD!AH81</f>
        <v>33.33</v>
      </c>
      <c r="M81">
        <f>TPDDL_EOD!AG81+TPDDL_EOD!AH81</f>
        <v>21.21</v>
      </c>
      <c r="N81">
        <f t="shared" si="6"/>
        <v>110.00999999999999</v>
      </c>
      <c r="O81" s="154">
        <f t="shared" si="7"/>
        <v>-9.9999999999909051E-3</v>
      </c>
      <c r="P81">
        <v>31.117171166257616</v>
      </c>
      <c r="Q81">
        <v>17.678392873375149</v>
      </c>
      <c r="R81">
        <v>6.6693936914825933</v>
      </c>
      <c r="S81">
        <v>33.32697027542951</v>
      </c>
      <c r="T81">
        <v>21.208071993455142</v>
      </c>
      <c r="U81" s="156">
        <f t="shared" si="8"/>
        <v>110.00000000000003</v>
      </c>
      <c r="V81" s="154">
        <f t="shared" si="9"/>
        <v>0</v>
      </c>
    </row>
    <row r="82" spans="1:22">
      <c r="A82" t="s">
        <v>124</v>
      </c>
      <c r="B82">
        <f>PPCL!B82</f>
        <v>110</v>
      </c>
      <c r="C82">
        <f>PPCL!C82</f>
        <v>0</v>
      </c>
      <c r="D82">
        <f>PPCL!M82</f>
        <v>110</v>
      </c>
      <c r="E82">
        <f>PPCL!N82</f>
        <v>0</v>
      </c>
      <c r="F82">
        <f t="shared" si="10"/>
        <v>110</v>
      </c>
      <c r="G82">
        <f t="shared" si="11"/>
        <v>110</v>
      </c>
      <c r="H82" s="154"/>
      <c r="I82">
        <f>BRPL_EOD!AG82+BRPL_EOD!AH82</f>
        <v>31.12</v>
      </c>
      <c r="J82">
        <f>BYPL_EOD!AG82+BYPL_EOD!AH82</f>
        <v>17.68</v>
      </c>
      <c r="K82">
        <f>MES_EOD!AG82+MES_EOD!AH82</f>
        <v>6.67</v>
      </c>
      <c r="L82">
        <f>NDMC_EOD!AG82+NDMC_EOD!AH82</f>
        <v>33.33</v>
      </c>
      <c r="M82">
        <f>TPDDL_EOD!AG82+TPDDL_EOD!AH82</f>
        <v>21.21</v>
      </c>
      <c r="N82">
        <f t="shared" si="6"/>
        <v>110.00999999999999</v>
      </c>
      <c r="O82" s="154">
        <f t="shared" si="7"/>
        <v>-9.9999999999909051E-3</v>
      </c>
      <c r="P82">
        <v>31.117171166257616</v>
      </c>
      <c r="Q82">
        <v>17.678392873375149</v>
      </c>
      <c r="R82">
        <v>6.6693936914825933</v>
      </c>
      <c r="S82">
        <v>33.32697027542951</v>
      </c>
      <c r="T82">
        <v>21.208071993455142</v>
      </c>
      <c r="U82" s="156">
        <f t="shared" si="8"/>
        <v>110.00000000000003</v>
      </c>
      <c r="V82" s="154">
        <f t="shared" si="9"/>
        <v>0</v>
      </c>
    </row>
    <row r="83" spans="1:22">
      <c r="A83" t="s">
        <v>125</v>
      </c>
      <c r="B83">
        <f>PPCL!B83</f>
        <v>110</v>
      </c>
      <c r="C83">
        <f>PPCL!C83</f>
        <v>0</v>
      </c>
      <c r="D83">
        <f>PPCL!M83</f>
        <v>110</v>
      </c>
      <c r="E83">
        <f>PPCL!N83</f>
        <v>0</v>
      </c>
      <c r="F83">
        <f t="shared" si="10"/>
        <v>110</v>
      </c>
      <c r="G83">
        <f t="shared" si="11"/>
        <v>110</v>
      </c>
      <c r="H83" s="154"/>
      <c r="I83">
        <f>BRPL_EOD!AG83+BRPL_EOD!AH83</f>
        <v>31.12</v>
      </c>
      <c r="J83">
        <f>BYPL_EOD!AG83+BYPL_EOD!AH83</f>
        <v>17.68</v>
      </c>
      <c r="K83">
        <f>MES_EOD!AG83+MES_EOD!AH83</f>
        <v>6.67</v>
      </c>
      <c r="L83">
        <f>NDMC_EOD!AG83+NDMC_EOD!AH83</f>
        <v>33.33</v>
      </c>
      <c r="M83">
        <f>TPDDL_EOD!AG83+TPDDL_EOD!AH83</f>
        <v>21.21</v>
      </c>
      <c r="N83">
        <f t="shared" si="6"/>
        <v>110.00999999999999</v>
      </c>
      <c r="O83" s="154">
        <f t="shared" si="7"/>
        <v>-9.9999999999909051E-3</v>
      </c>
      <c r="P83">
        <v>31.117171166257616</v>
      </c>
      <c r="Q83">
        <v>17.678392873375149</v>
      </c>
      <c r="R83">
        <v>6.6693936914825933</v>
      </c>
      <c r="S83">
        <v>33.32697027542951</v>
      </c>
      <c r="T83">
        <v>21.208071993455142</v>
      </c>
      <c r="U83" s="156">
        <f t="shared" si="8"/>
        <v>110.00000000000003</v>
      </c>
      <c r="V83" s="154">
        <f t="shared" si="9"/>
        <v>0</v>
      </c>
    </row>
    <row r="84" spans="1:22">
      <c r="A84" t="s">
        <v>126</v>
      </c>
      <c r="B84">
        <f>PPCL!B84</f>
        <v>110</v>
      </c>
      <c r="C84">
        <f>PPCL!C84</f>
        <v>0</v>
      </c>
      <c r="D84">
        <f>PPCL!M84</f>
        <v>110</v>
      </c>
      <c r="E84">
        <f>PPCL!N84</f>
        <v>0</v>
      </c>
      <c r="F84">
        <f t="shared" si="10"/>
        <v>110</v>
      </c>
      <c r="G84">
        <f t="shared" si="11"/>
        <v>110</v>
      </c>
      <c r="H84" s="154"/>
      <c r="I84">
        <f>BRPL_EOD!AG84+BRPL_EOD!AH84</f>
        <v>31.12</v>
      </c>
      <c r="J84">
        <f>BYPL_EOD!AG84+BYPL_EOD!AH84</f>
        <v>17.68</v>
      </c>
      <c r="K84">
        <f>MES_EOD!AG84+MES_EOD!AH84</f>
        <v>6.67</v>
      </c>
      <c r="L84">
        <f>NDMC_EOD!AG84+NDMC_EOD!AH84</f>
        <v>33.33</v>
      </c>
      <c r="M84">
        <f>TPDDL_EOD!AG84+TPDDL_EOD!AH84</f>
        <v>21.21</v>
      </c>
      <c r="N84">
        <f t="shared" si="6"/>
        <v>110.00999999999999</v>
      </c>
      <c r="O84" s="154">
        <f t="shared" si="7"/>
        <v>-9.9999999999909051E-3</v>
      </c>
      <c r="P84">
        <v>31.117171166257616</v>
      </c>
      <c r="Q84">
        <v>17.678392873375149</v>
      </c>
      <c r="R84">
        <v>6.6693936914825933</v>
      </c>
      <c r="S84">
        <v>33.32697027542951</v>
      </c>
      <c r="T84">
        <v>21.208071993455142</v>
      </c>
      <c r="U84" s="156">
        <f t="shared" si="8"/>
        <v>110.00000000000003</v>
      </c>
      <c r="V84" s="154">
        <f t="shared" si="9"/>
        <v>0</v>
      </c>
    </row>
    <row r="85" spans="1:22">
      <c r="A85" t="s">
        <v>127</v>
      </c>
      <c r="B85">
        <f>PPCL!B85</f>
        <v>110</v>
      </c>
      <c r="C85">
        <f>PPCL!C85</f>
        <v>0</v>
      </c>
      <c r="D85">
        <f>PPCL!M85</f>
        <v>110</v>
      </c>
      <c r="E85">
        <f>PPCL!N85</f>
        <v>0</v>
      </c>
      <c r="F85">
        <f t="shared" si="10"/>
        <v>110</v>
      </c>
      <c r="G85">
        <f t="shared" si="11"/>
        <v>110</v>
      </c>
      <c r="H85" s="154"/>
      <c r="I85">
        <f>BRPL_EOD!AG85+BRPL_EOD!AH85</f>
        <v>31.12</v>
      </c>
      <c r="J85">
        <f>BYPL_EOD!AG85+BYPL_EOD!AH85</f>
        <v>17.68</v>
      </c>
      <c r="K85">
        <f>MES_EOD!AG85+MES_EOD!AH85</f>
        <v>6.67</v>
      </c>
      <c r="L85">
        <f>NDMC_EOD!AG85+NDMC_EOD!AH85</f>
        <v>33.33</v>
      </c>
      <c r="M85">
        <f>TPDDL_EOD!AG85+TPDDL_EOD!AH85</f>
        <v>21.21</v>
      </c>
      <c r="N85">
        <f t="shared" si="6"/>
        <v>110.00999999999999</v>
      </c>
      <c r="O85" s="154">
        <f t="shared" si="7"/>
        <v>-9.9999999999909051E-3</v>
      </c>
      <c r="P85">
        <v>31.117171166257616</v>
      </c>
      <c r="Q85">
        <v>17.678392873375149</v>
      </c>
      <c r="R85">
        <v>6.6693936914825933</v>
      </c>
      <c r="S85">
        <v>33.32697027542951</v>
      </c>
      <c r="T85">
        <v>21.208071993455142</v>
      </c>
      <c r="U85" s="156">
        <f t="shared" si="8"/>
        <v>110.00000000000003</v>
      </c>
      <c r="V85" s="154">
        <f t="shared" si="9"/>
        <v>0</v>
      </c>
    </row>
    <row r="86" spans="1:22">
      <c r="A86" t="s">
        <v>128</v>
      </c>
      <c r="B86">
        <f>PPCL!B86</f>
        <v>110</v>
      </c>
      <c r="C86">
        <f>PPCL!C86</f>
        <v>0</v>
      </c>
      <c r="D86">
        <f>PPCL!M86</f>
        <v>110</v>
      </c>
      <c r="E86">
        <f>PPCL!N86</f>
        <v>0</v>
      </c>
      <c r="F86">
        <f t="shared" si="10"/>
        <v>110</v>
      </c>
      <c r="G86">
        <f t="shared" si="11"/>
        <v>110</v>
      </c>
      <c r="H86" s="154"/>
      <c r="I86">
        <f>BRPL_EOD!AG86+BRPL_EOD!AH86</f>
        <v>31.12</v>
      </c>
      <c r="J86">
        <f>BYPL_EOD!AG86+BYPL_EOD!AH86</f>
        <v>17.68</v>
      </c>
      <c r="K86">
        <f>MES_EOD!AG86+MES_EOD!AH86</f>
        <v>6.67</v>
      </c>
      <c r="L86">
        <f>NDMC_EOD!AG86+NDMC_EOD!AH86</f>
        <v>33.33</v>
      </c>
      <c r="M86">
        <f>TPDDL_EOD!AG86+TPDDL_EOD!AH86</f>
        <v>21.21</v>
      </c>
      <c r="N86">
        <f t="shared" si="6"/>
        <v>110.00999999999999</v>
      </c>
      <c r="O86" s="154">
        <f t="shared" si="7"/>
        <v>-9.9999999999909051E-3</v>
      </c>
      <c r="P86">
        <v>31.117171166257616</v>
      </c>
      <c r="Q86">
        <v>17.678392873375149</v>
      </c>
      <c r="R86">
        <v>6.6693936914825933</v>
      </c>
      <c r="S86">
        <v>33.32697027542951</v>
      </c>
      <c r="T86">
        <v>21.208071993455142</v>
      </c>
      <c r="U86" s="156">
        <f t="shared" si="8"/>
        <v>110.00000000000003</v>
      </c>
      <c r="V86" s="154">
        <f t="shared" si="9"/>
        <v>0</v>
      </c>
    </row>
    <row r="87" spans="1:22">
      <c r="A87" t="s">
        <v>129</v>
      </c>
      <c r="B87">
        <f>PPCL!B87</f>
        <v>110</v>
      </c>
      <c r="C87">
        <f>PPCL!C87</f>
        <v>0</v>
      </c>
      <c r="D87">
        <f>PPCL!M87</f>
        <v>110</v>
      </c>
      <c r="E87">
        <f>PPCL!N87</f>
        <v>0</v>
      </c>
      <c r="F87">
        <f t="shared" si="10"/>
        <v>110</v>
      </c>
      <c r="G87">
        <f t="shared" si="11"/>
        <v>110</v>
      </c>
      <c r="H87" s="154"/>
      <c r="I87">
        <f>BRPL_EOD!AG87+BRPL_EOD!AH87</f>
        <v>31.12</v>
      </c>
      <c r="J87">
        <f>BYPL_EOD!AG87+BYPL_EOD!AH87</f>
        <v>17.68</v>
      </c>
      <c r="K87">
        <f>MES_EOD!AG87+MES_EOD!AH87</f>
        <v>6.67</v>
      </c>
      <c r="L87">
        <f>NDMC_EOD!AG87+NDMC_EOD!AH87</f>
        <v>33.33</v>
      </c>
      <c r="M87">
        <f>TPDDL_EOD!AG87+TPDDL_EOD!AH87</f>
        <v>21.21</v>
      </c>
      <c r="N87">
        <f t="shared" si="6"/>
        <v>110.00999999999999</v>
      </c>
      <c r="O87" s="154">
        <f t="shared" si="7"/>
        <v>-9.9999999999909051E-3</v>
      </c>
      <c r="P87">
        <v>31.117171166257616</v>
      </c>
      <c r="Q87">
        <v>17.678392873375149</v>
      </c>
      <c r="R87">
        <v>6.6693936914825933</v>
      </c>
      <c r="S87">
        <v>33.32697027542951</v>
      </c>
      <c r="T87">
        <v>21.208071993455142</v>
      </c>
      <c r="U87" s="156">
        <f t="shared" si="8"/>
        <v>110.00000000000003</v>
      </c>
      <c r="V87" s="154">
        <f t="shared" si="9"/>
        <v>0</v>
      </c>
    </row>
    <row r="88" spans="1:22">
      <c r="A88" t="s">
        <v>130</v>
      </c>
      <c r="B88">
        <f>PPCL!B88</f>
        <v>110</v>
      </c>
      <c r="C88">
        <f>PPCL!C88</f>
        <v>0</v>
      </c>
      <c r="D88">
        <f>PPCL!M88</f>
        <v>110</v>
      </c>
      <c r="E88">
        <f>PPCL!N88</f>
        <v>0</v>
      </c>
      <c r="F88">
        <f t="shared" si="10"/>
        <v>110</v>
      </c>
      <c r="G88">
        <f t="shared" si="11"/>
        <v>110</v>
      </c>
      <c r="H88" s="154"/>
      <c r="I88">
        <f>BRPL_EOD!AG88+BRPL_EOD!AH88</f>
        <v>31.12</v>
      </c>
      <c r="J88">
        <f>BYPL_EOD!AG88+BYPL_EOD!AH88</f>
        <v>17.68</v>
      </c>
      <c r="K88">
        <f>MES_EOD!AG88+MES_EOD!AH88</f>
        <v>6.67</v>
      </c>
      <c r="L88">
        <f>NDMC_EOD!AG88+NDMC_EOD!AH88</f>
        <v>33.33</v>
      </c>
      <c r="M88">
        <f>TPDDL_EOD!AG88+TPDDL_EOD!AH88</f>
        <v>21.21</v>
      </c>
      <c r="N88">
        <f t="shared" si="6"/>
        <v>110.00999999999999</v>
      </c>
      <c r="O88" s="154">
        <f t="shared" si="7"/>
        <v>-9.9999999999909051E-3</v>
      </c>
      <c r="P88">
        <v>31.117171166257616</v>
      </c>
      <c r="Q88">
        <v>17.678392873375149</v>
      </c>
      <c r="R88">
        <v>6.6693936914825933</v>
      </c>
      <c r="S88">
        <v>33.32697027542951</v>
      </c>
      <c r="T88">
        <v>21.208071993455142</v>
      </c>
      <c r="U88" s="156">
        <f t="shared" si="8"/>
        <v>110.00000000000003</v>
      </c>
      <c r="V88" s="154">
        <f t="shared" si="9"/>
        <v>0</v>
      </c>
    </row>
    <row r="89" spans="1:22">
      <c r="A89" t="s">
        <v>131</v>
      </c>
      <c r="B89">
        <f>PPCL!B89</f>
        <v>110</v>
      </c>
      <c r="C89">
        <f>PPCL!C89</f>
        <v>0</v>
      </c>
      <c r="D89">
        <f>PPCL!M89</f>
        <v>110</v>
      </c>
      <c r="E89">
        <f>PPCL!N89</f>
        <v>0</v>
      </c>
      <c r="F89">
        <f t="shared" si="10"/>
        <v>110</v>
      </c>
      <c r="G89">
        <f t="shared" si="11"/>
        <v>110</v>
      </c>
      <c r="H89" s="154"/>
      <c r="I89">
        <f>BRPL_EOD!AG89+BRPL_EOD!AH89</f>
        <v>31.12</v>
      </c>
      <c r="J89">
        <f>BYPL_EOD!AG89+BYPL_EOD!AH89</f>
        <v>17.68</v>
      </c>
      <c r="K89">
        <f>MES_EOD!AG89+MES_EOD!AH89</f>
        <v>6.67</v>
      </c>
      <c r="L89">
        <f>NDMC_EOD!AG89+NDMC_EOD!AH89</f>
        <v>33.33</v>
      </c>
      <c r="M89">
        <f>TPDDL_EOD!AG89+TPDDL_EOD!AH89</f>
        <v>21.21</v>
      </c>
      <c r="N89">
        <f t="shared" si="6"/>
        <v>110.00999999999999</v>
      </c>
      <c r="O89" s="154">
        <f t="shared" si="7"/>
        <v>-9.9999999999909051E-3</v>
      </c>
      <c r="P89">
        <v>31.117171166257616</v>
      </c>
      <c r="Q89">
        <v>17.678392873375149</v>
      </c>
      <c r="R89">
        <v>6.6693936914825933</v>
      </c>
      <c r="S89">
        <v>33.32697027542951</v>
      </c>
      <c r="T89">
        <v>21.208071993455142</v>
      </c>
      <c r="U89" s="156">
        <f t="shared" si="8"/>
        <v>110.00000000000003</v>
      </c>
      <c r="V89" s="154">
        <f t="shared" si="9"/>
        <v>0</v>
      </c>
    </row>
    <row r="90" spans="1:22">
      <c r="A90" t="s">
        <v>132</v>
      </c>
      <c r="B90">
        <f>PPCL!B90</f>
        <v>110</v>
      </c>
      <c r="C90">
        <f>PPCL!C90</f>
        <v>0</v>
      </c>
      <c r="D90">
        <f>PPCL!M90</f>
        <v>110</v>
      </c>
      <c r="E90">
        <f>PPCL!N90</f>
        <v>0</v>
      </c>
      <c r="F90">
        <f t="shared" si="10"/>
        <v>110</v>
      </c>
      <c r="G90">
        <f t="shared" si="11"/>
        <v>110</v>
      </c>
      <c r="H90" s="154"/>
      <c r="I90">
        <f>BRPL_EOD!AG90+BRPL_EOD!AH90</f>
        <v>31.12</v>
      </c>
      <c r="J90">
        <f>BYPL_EOD!AG90+BYPL_EOD!AH90</f>
        <v>17.68</v>
      </c>
      <c r="K90">
        <f>MES_EOD!AG90+MES_EOD!AH90</f>
        <v>6.67</v>
      </c>
      <c r="L90">
        <f>NDMC_EOD!AG90+NDMC_EOD!AH90</f>
        <v>33.33</v>
      </c>
      <c r="M90">
        <f>TPDDL_EOD!AG90+TPDDL_EOD!AH90</f>
        <v>21.21</v>
      </c>
      <c r="N90">
        <f t="shared" si="6"/>
        <v>110.00999999999999</v>
      </c>
      <c r="O90" s="154">
        <f t="shared" si="7"/>
        <v>-9.9999999999909051E-3</v>
      </c>
      <c r="P90">
        <v>31.117171166257616</v>
      </c>
      <c r="Q90">
        <v>17.678392873375149</v>
      </c>
      <c r="R90">
        <v>6.6693936914825933</v>
      </c>
      <c r="S90">
        <v>33.32697027542951</v>
      </c>
      <c r="T90">
        <v>21.208071993455142</v>
      </c>
      <c r="U90" s="156">
        <f t="shared" si="8"/>
        <v>110.00000000000003</v>
      </c>
      <c r="V90" s="154">
        <f t="shared" si="9"/>
        <v>0</v>
      </c>
    </row>
    <row r="91" spans="1:22">
      <c r="A91" t="s">
        <v>133</v>
      </c>
      <c r="B91">
        <f>PPCL!B91</f>
        <v>110</v>
      </c>
      <c r="C91">
        <f>PPCL!C91</f>
        <v>0</v>
      </c>
      <c r="D91">
        <f>PPCL!M91</f>
        <v>110</v>
      </c>
      <c r="E91">
        <f>PPCL!N91</f>
        <v>0</v>
      </c>
      <c r="F91">
        <f t="shared" si="10"/>
        <v>110</v>
      </c>
      <c r="G91">
        <f t="shared" si="11"/>
        <v>110</v>
      </c>
      <c r="H91" s="154"/>
      <c r="I91">
        <f>BRPL_EOD!AG91+BRPL_EOD!AH91</f>
        <v>31.12</v>
      </c>
      <c r="J91">
        <f>BYPL_EOD!AG91+BYPL_EOD!AH91</f>
        <v>17.68</v>
      </c>
      <c r="K91">
        <f>MES_EOD!AG91+MES_EOD!AH91</f>
        <v>6.67</v>
      </c>
      <c r="L91">
        <f>NDMC_EOD!AG91+NDMC_EOD!AH91</f>
        <v>33.33</v>
      </c>
      <c r="M91">
        <f>TPDDL_EOD!AG91+TPDDL_EOD!AH91</f>
        <v>21.21</v>
      </c>
      <c r="N91">
        <f t="shared" si="6"/>
        <v>110.00999999999999</v>
      </c>
      <c r="O91" s="154">
        <f t="shared" si="7"/>
        <v>-9.9999999999909051E-3</v>
      </c>
      <c r="P91">
        <v>31.117171166257616</v>
      </c>
      <c r="Q91">
        <v>17.678392873375149</v>
      </c>
      <c r="R91">
        <v>6.6693936914825933</v>
      </c>
      <c r="S91">
        <v>33.32697027542951</v>
      </c>
      <c r="T91">
        <v>21.208071993455142</v>
      </c>
      <c r="U91" s="156">
        <f t="shared" si="8"/>
        <v>110.00000000000003</v>
      </c>
      <c r="V91" s="154">
        <f t="shared" si="9"/>
        <v>0</v>
      </c>
    </row>
    <row r="92" spans="1:22">
      <c r="A92" t="s">
        <v>134</v>
      </c>
      <c r="B92">
        <f>PPCL!B92</f>
        <v>110</v>
      </c>
      <c r="C92">
        <f>PPCL!C92</f>
        <v>0</v>
      </c>
      <c r="D92">
        <f>PPCL!M92</f>
        <v>110</v>
      </c>
      <c r="E92">
        <f>PPCL!N92</f>
        <v>0</v>
      </c>
      <c r="F92">
        <f t="shared" si="10"/>
        <v>110</v>
      </c>
      <c r="G92">
        <f t="shared" si="11"/>
        <v>110</v>
      </c>
      <c r="H92" s="154"/>
      <c r="I92">
        <f>BRPL_EOD!AG92+BRPL_EOD!AH92</f>
        <v>31.12</v>
      </c>
      <c r="J92">
        <f>BYPL_EOD!AG92+BYPL_EOD!AH92</f>
        <v>17.68</v>
      </c>
      <c r="K92">
        <f>MES_EOD!AG92+MES_EOD!AH92</f>
        <v>6.67</v>
      </c>
      <c r="L92">
        <f>NDMC_EOD!AG92+NDMC_EOD!AH92</f>
        <v>33.33</v>
      </c>
      <c r="M92">
        <f>TPDDL_EOD!AG92+TPDDL_EOD!AH92</f>
        <v>21.21</v>
      </c>
      <c r="N92">
        <f t="shared" si="6"/>
        <v>110.00999999999999</v>
      </c>
      <c r="O92" s="154">
        <f t="shared" si="7"/>
        <v>-9.9999999999909051E-3</v>
      </c>
      <c r="P92">
        <v>31.117171166257616</v>
      </c>
      <c r="Q92">
        <v>17.678392873375149</v>
      </c>
      <c r="R92">
        <v>6.6693936914825933</v>
      </c>
      <c r="S92">
        <v>33.32697027542951</v>
      </c>
      <c r="T92">
        <v>21.208071993455142</v>
      </c>
      <c r="U92" s="156">
        <f t="shared" si="8"/>
        <v>110.00000000000003</v>
      </c>
      <c r="V92" s="154">
        <f t="shared" si="9"/>
        <v>0</v>
      </c>
    </row>
    <row r="93" spans="1:22">
      <c r="A93" t="s">
        <v>135</v>
      </c>
      <c r="B93">
        <f>PPCL!B93</f>
        <v>110</v>
      </c>
      <c r="C93">
        <f>PPCL!C93</f>
        <v>0</v>
      </c>
      <c r="D93">
        <f>PPCL!M93</f>
        <v>110</v>
      </c>
      <c r="E93">
        <f>PPCL!N93</f>
        <v>0</v>
      </c>
      <c r="F93">
        <f t="shared" si="10"/>
        <v>110</v>
      </c>
      <c r="G93">
        <f t="shared" si="11"/>
        <v>110</v>
      </c>
      <c r="H93" s="154"/>
      <c r="I93">
        <f>BRPL_EOD!AG93+BRPL_EOD!AH93</f>
        <v>31.12</v>
      </c>
      <c r="J93">
        <f>BYPL_EOD!AG93+BYPL_EOD!AH93</f>
        <v>17.68</v>
      </c>
      <c r="K93">
        <f>MES_EOD!AG93+MES_EOD!AH93</f>
        <v>6.67</v>
      </c>
      <c r="L93">
        <f>NDMC_EOD!AG93+NDMC_EOD!AH93</f>
        <v>33.33</v>
      </c>
      <c r="M93">
        <f>TPDDL_EOD!AG93+TPDDL_EOD!AH93</f>
        <v>21.21</v>
      </c>
      <c r="N93">
        <f t="shared" si="6"/>
        <v>110.00999999999999</v>
      </c>
      <c r="O93" s="154">
        <f t="shared" si="7"/>
        <v>-9.9999999999909051E-3</v>
      </c>
      <c r="P93">
        <v>31.117171166257616</v>
      </c>
      <c r="Q93">
        <v>17.678392873375149</v>
      </c>
      <c r="R93">
        <v>6.6693936914825933</v>
      </c>
      <c r="S93">
        <v>33.32697027542951</v>
      </c>
      <c r="T93">
        <v>21.208071993455142</v>
      </c>
      <c r="U93" s="156">
        <f t="shared" si="8"/>
        <v>110.00000000000003</v>
      </c>
      <c r="V93" s="154">
        <f t="shared" si="9"/>
        <v>0</v>
      </c>
    </row>
    <row r="94" spans="1:22">
      <c r="A94" t="s">
        <v>136</v>
      </c>
      <c r="B94">
        <f>PPCL!B94</f>
        <v>110</v>
      </c>
      <c r="C94">
        <f>PPCL!C94</f>
        <v>0</v>
      </c>
      <c r="D94">
        <f>PPCL!M94</f>
        <v>110</v>
      </c>
      <c r="E94">
        <f>PPCL!N94</f>
        <v>0</v>
      </c>
      <c r="F94">
        <f t="shared" si="10"/>
        <v>110</v>
      </c>
      <c r="G94">
        <f t="shared" si="11"/>
        <v>110</v>
      </c>
      <c r="H94" s="154"/>
      <c r="I94">
        <f>BRPL_EOD!AG94+BRPL_EOD!AH94</f>
        <v>31.12</v>
      </c>
      <c r="J94">
        <f>BYPL_EOD!AG94+BYPL_EOD!AH94</f>
        <v>17.68</v>
      </c>
      <c r="K94">
        <f>MES_EOD!AG94+MES_EOD!AH94</f>
        <v>6.67</v>
      </c>
      <c r="L94">
        <f>NDMC_EOD!AG94+NDMC_EOD!AH94</f>
        <v>33.33</v>
      </c>
      <c r="M94">
        <f>TPDDL_EOD!AG94+TPDDL_EOD!AH94</f>
        <v>21.21</v>
      </c>
      <c r="N94">
        <f t="shared" si="6"/>
        <v>110.00999999999999</v>
      </c>
      <c r="O94" s="154">
        <f t="shared" si="7"/>
        <v>-9.9999999999909051E-3</v>
      </c>
      <c r="P94">
        <v>31.117171166257616</v>
      </c>
      <c r="Q94">
        <v>17.678392873375149</v>
      </c>
      <c r="R94">
        <v>6.6693936914825933</v>
      </c>
      <c r="S94">
        <v>33.32697027542951</v>
      </c>
      <c r="T94">
        <v>21.208071993455142</v>
      </c>
      <c r="U94" s="156">
        <f t="shared" si="8"/>
        <v>110.00000000000003</v>
      </c>
      <c r="V94" s="154">
        <f t="shared" si="9"/>
        <v>0</v>
      </c>
    </row>
    <row r="95" spans="1:22">
      <c r="A95" t="s">
        <v>137</v>
      </c>
      <c r="B95">
        <f>PPCL!B95</f>
        <v>110</v>
      </c>
      <c r="C95">
        <f>PPCL!C95</f>
        <v>0</v>
      </c>
      <c r="D95">
        <f>PPCL!M95</f>
        <v>110</v>
      </c>
      <c r="E95">
        <f>PPCL!N95</f>
        <v>0</v>
      </c>
      <c r="F95">
        <f t="shared" si="10"/>
        <v>110</v>
      </c>
      <c r="G95">
        <f t="shared" si="11"/>
        <v>110</v>
      </c>
      <c r="H95" s="154"/>
      <c r="I95">
        <f>BRPL_EOD!AG95+BRPL_EOD!AH95</f>
        <v>31.12</v>
      </c>
      <c r="J95">
        <f>BYPL_EOD!AG95+BYPL_EOD!AH95</f>
        <v>17.68</v>
      </c>
      <c r="K95">
        <f>MES_EOD!AG95+MES_EOD!AH95</f>
        <v>6.67</v>
      </c>
      <c r="L95">
        <f>NDMC_EOD!AG95+NDMC_EOD!AH95</f>
        <v>33.33</v>
      </c>
      <c r="M95">
        <f>TPDDL_EOD!AG95+TPDDL_EOD!AH95</f>
        <v>21.21</v>
      </c>
      <c r="N95">
        <f t="shared" si="6"/>
        <v>110.00999999999999</v>
      </c>
      <c r="O95" s="154">
        <f t="shared" si="7"/>
        <v>-9.9999999999909051E-3</v>
      </c>
      <c r="P95">
        <v>31.117171166257616</v>
      </c>
      <c r="Q95">
        <v>17.678392873375149</v>
      </c>
      <c r="R95">
        <v>6.6693936914825933</v>
      </c>
      <c r="S95">
        <v>33.32697027542951</v>
      </c>
      <c r="T95">
        <v>21.208071993455142</v>
      </c>
      <c r="U95" s="156">
        <f t="shared" si="8"/>
        <v>110.00000000000003</v>
      </c>
      <c r="V95" s="154">
        <f t="shared" si="9"/>
        <v>0</v>
      </c>
    </row>
    <row r="96" spans="1:22">
      <c r="A96" t="s">
        <v>138</v>
      </c>
      <c r="B96">
        <f>PPCL!B96</f>
        <v>110</v>
      </c>
      <c r="C96">
        <f>PPCL!C96</f>
        <v>0</v>
      </c>
      <c r="D96">
        <f>PPCL!M96</f>
        <v>110</v>
      </c>
      <c r="E96">
        <f>PPCL!N96</f>
        <v>0</v>
      </c>
      <c r="F96">
        <f t="shared" si="10"/>
        <v>110</v>
      </c>
      <c r="G96">
        <f t="shared" si="11"/>
        <v>110</v>
      </c>
      <c r="H96" s="154"/>
      <c r="I96">
        <f>BRPL_EOD!AG96+BRPL_EOD!AH96</f>
        <v>31.12</v>
      </c>
      <c r="J96">
        <f>BYPL_EOD!AG96+BYPL_EOD!AH96</f>
        <v>17.68</v>
      </c>
      <c r="K96">
        <f>MES_EOD!AG96+MES_EOD!AH96</f>
        <v>6.67</v>
      </c>
      <c r="L96">
        <f>NDMC_EOD!AG96+NDMC_EOD!AH96</f>
        <v>33.33</v>
      </c>
      <c r="M96">
        <f>TPDDL_EOD!AG96+TPDDL_EOD!AH96</f>
        <v>21.21</v>
      </c>
      <c r="N96">
        <f t="shared" si="6"/>
        <v>110.00999999999999</v>
      </c>
      <c r="O96" s="154">
        <f t="shared" si="7"/>
        <v>-9.9999999999909051E-3</v>
      </c>
      <c r="P96">
        <v>31.117171166257616</v>
      </c>
      <c r="Q96">
        <v>17.678392873375149</v>
      </c>
      <c r="R96">
        <v>6.6693936914825933</v>
      </c>
      <c r="S96">
        <v>33.32697027542951</v>
      </c>
      <c r="T96">
        <v>21.208071993455142</v>
      </c>
      <c r="U96" s="156">
        <f t="shared" si="8"/>
        <v>110.00000000000003</v>
      </c>
      <c r="V96" s="154">
        <f t="shared" si="9"/>
        <v>0</v>
      </c>
    </row>
    <row r="97" spans="1:22">
      <c r="A97" t="s">
        <v>139</v>
      </c>
      <c r="B97">
        <f>PPCL!B97</f>
        <v>110</v>
      </c>
      <c r="C97">
        <f>PPCL!C97</f>
        <v>0</v>
      </c>
      <c r="D97">
        <f>PPCL!M97</f>
        <v>110</v>
      </c>
      <c r="E97">
        <f>PPCL!N97</f>
        <v>0</v>
      </c>
      <c r="F97">
        <f t="shared" si="10"/>
        <v>110</v>
      </c>
      <c r="G97">
        <f t="shared" si="11"/>
        <v>110</v>
      </c>
      <c r="H97" s="154"/>
      <c r="I97">
        <f>BRPL_EOD!AG97+BRPL_EOD!AH97</f>
        <v>31.12</v>
      </c>
      <c r="J97">
        <f>BYPL_EOD!AG97+BYPL_EOD!AH97</f>
        <v>17.68</v>
      </c>
      <c r="K97">
        <f>MES_EOD!AG97+MES_EOD!AH97</f>
        <v>6.67</v>
      </c>
      <c r="L97">
        <f>NDMC_EOD!AG97+NDMC_EOD!AH97</f>
        <v>33.33</v>
      </c>
      <c r="M97">
        <f>TPDDL_EOD!AG97+TPDDL_EOD!AH97</f>
        <v>21.21</v>
      </c>
      <c r="N97">
        <f t="shared" si="6"/>
        <v>110.00999999999999</v>
      </c>
      <c r="O97" s="154">
        <f t="shared" si="7"/>
        <v>-9.9999999999909051E-3</v>
      </c>
      <c r="P97">
        <v>31.117171166257616</v>
      </c>
      <c r="Q97">
        <v>17.678392873375149</v>
      </c>
      <c r="R97">
        <v>6.6693936914825933</v>
      </c>
      <c r="S97">
        <v>33.32697027542951</v>
      </c>
      <c r="T97">
        <v>21.208071993455142</v>
      </c>
      <c r="U97" s="156">
        <f t="shared" si="8"/>
        <v>110.00000000000003</v>
      </c>
      <c r="V97" s="154">
        <f t="shared" si="9"/>
        <v>0</v>
      </c>
    </row>
    <row r="98" spans="1:22">
      <c r="A98" t="s">
        <v>140</v>
      </c>
      <c r="B98">
        <f>PPCL!B98</f>
        <v>110</v>
      </c>
      <c r="C98">
        <f>PPCL!C98</f>
        <v>0</v>
      </c>
      <c r="D98">
        <f>PPCL!M98</f>
        <v>110</v>
      </c>
      <c r="E98">
        <f>PPCL!N98</f>
        <v>0</v>
      </c>
      <c r="F98">
        <f t="shared" si="10"/>
        <v>110</v>
      </c>
      <c r="G98">
        <f t="shared" si="11"/>
        <v>110</v>
      </c>
      <c r="H98" s="154"/>
      <c r="I98">
        <f>BRPL_EOD!AG98+BRPL_EOD!AH98</f>
        <v>31.12</v>
      </c>
      <c r="J98">
        <f>BYPL_EOD!AG98+BYPL_EOD!AH98</f>
        <v>17.68</v>
      </c>
      <c r="K98">
        <f>MES_EOD!AG98+MES_EOD!AH98</f>
        <v>6.67</v>
      </c>
      <c r="L98">
        <f>NDMC_EOD!AG98+NDMC_EOD!AH98</f>
        <v>33.33</v>
      </c>
      <c r="M98">
        <f>TPDDL_EOD!AG98+TPDDL_EOD!AH98</f>
        <v>21.21</v>
      </c>
      <c r="N98">
        <f t="shared" si="6"/>
        <v>110.00999999999999</v>
      </c>
      <c r="O98" s="154">
        <f t="shared" si="7"/>
        <v>-9.9999999999909051E-3</v>
      </c>
      <c r="P98">
        <v>31.117171166257616</v>
      </c>
      <c r="Q98">
        <v>17.678392873375149</v>
      </c>
      <c r="R98">
        <v>6.6693936914825933</v>
      </c>
      <c r="S98">
        <v>33.32697027542951</v>
      </c>
      <c r="T98">
        <v>21.208071993455142</v>
      </c>
      <c r="U98" s="156">
        <f t="shared" si="8"/>
        <v>110.00000000000003</v>
      </c>
      <c r="V98" s="154">
        <f t="shared" si="9"/>
        <v>0</v>
      </c>
    </row>
    <row r="99" spans="1:22">
      <c r="A99" s="156" t="s">
        <v>350</v>
      </c>
      <c r="B99" s="156">
        <f>SUM(B3:B98)/4000</f>
        <v>2.0150000000000001</v>
      </c>
      <c r="C99" s="156">
        <f t="shared" ref="C99:U99" si="12">SUM(C3:C98)/4000</f>
        <v>1.4999999999999999E-2</v>
      </c>
      <c r="D99" s="156">
        <f t="shared" si="12"/>
        <v>2.0150000000000001</v>
      </c>
      <c r="E99" s="156">
        <f t="shared" si="12"/>
        <v>0</v>
      </c>
      <c r="F99" s="156">
        <f t="shared" si="12"/>
        <v>2.0299999999999998</v>
      </c>
      <c r="G99" s="156">
        <f t="shared" si="12"/>
        <v>2.0150000000000001</v>
      </c>
      <c r="H99" s="156"/>
      <c r="I99" s="156">
        <f t="shared" si="12"/>
        <v>0.57000499999999921</v>
      </c>
      <c r="J99" s="156">
        <f t="shared" si="12"/>
        <v>0.32381999999999977</v>
      </c>
      <c r="K99" s="156">
        <f t="shared" si="12"/>
        <v>0.12220500000000005</v>
      </c>
      <c r="L99" s="156">
        <f t="shared" si="12"/>
        <v>0.61054499999999901</v>
      </c>
      <c r="M99" s="156">
        <f t="shared" si="12"/>
        <v>0.38854000000000044</v>
      </c>
      <c r="N99" s="156">
        <f t="shared" si="12"/>
        <v>2.0151150000000024</v>
      </c>
      <c r="O99" s="156">
        <f t="shared" si="12"/>
        <v>-1.1499999999989541E-4</v>
      </c>
      <c r="P99" s="156">
        <f t="shared" si="12"/>
        <v>0.56997246841196259</v>
      </c>
      <c r="Q99" s="156">
        <f t="shared" si="12"/>
        <v>0.32380151804381391</v>
      </c>
      <c r="R99" s="156">
        <f t="shared" si="12"/>
        <v>0.12219802745204966</v>
      </c>
      <c r="S99" s="156">
        <f t="shared" si="12"/>
        <v>0.6105101581674387</v>
      </c>
      <c r="T99" s="156">
        <f t="shared" si="12"/>
        <v>0.38851782792473455</v>
      </c>
      <c r="U99" s="156">
        <f t="shared" si="12"/>
        <v>2.0150000000000001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90</v>
      </c>
      <c r="E3">
        <f>PPCL!P3</f>
        <v>0</v>
      </c>
      <c r="F3">
        <f>B3+C3</f>
        <v>288</v>
      </c>
      <c r="G3">
        <f>D3+E3</f>
        <v>90</v>
      </c>
      <c r="H3" s="154"/>
      <c r="I3">
        <f>BRPL_EOD!AI3+BRPL_EOD!AJ3</f>
        <v>25.46</v>
      </c>
      <c r="J3">
        <f>BYPL_EOD!AI3+BYPL_EOD!AJ3</f>
        <v>14.46</v>
      </c>
      <c r="K3">
        <f>MES_EOD!AI3+MES_EOD!AJ3</f>
        <v>5.45</v>
      </c>
      <c r="L3">
        <f>NDMC_EOD!AI3+NDMC_EOD!AJ3</f>
        <v>27.27</v>
      </c>
      <c r="M3">
        <f>TPDDL_EOD!AI3+TPDDL_EOD!AJ3</f>
        <v>17.350000000000001</v>
      </c>
      <c r="N3">
        <f t="shared" ref="N3:N66" si="0">SUM(I3:M3)</f>
        <v>89.990000000000009</v>
      </c>
      <c r="O3" s="154">
        <f t="shared" ref="O3:O66" si="1">G3-N3</f>
        <v>9.9999999999909051E-3</v>
      </c>
      <c r="P3">
        <v>25.462829203244802</v>
      </c>
      <c r="Q3">
        <v>14.461606845205022</v>
      </c>
      <c r="R3">
        <v>5.4506056228469824</v>
      </c>
      <c r="S3">
        <v>27.273030336704075</v>
      </c>
      <c r="T3">
        <v>17.351927991999112</v>
      </c>
      <c r="U3" s="156">
        <f t="shared" ref="U3:U66" si="2">SUM(P3:T3)</f>
        <v>89.999999999999972</v>
      </c>
      <c r="V3" s="154">
        <f t="shared" ref="V3:V66" si="3">G3-U3</f>
        <v>0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P4">
        <v>23.827196800376427</v>
      </c>
      <c r="Q4">
        <v>13.538407246206329</v>
      </c>
      <c r="R4">
        <v>5.1093988942477369</v>
      </c>
      <c r="S4">
        <v>25.526996823903072</v>
      </c>
      <c r="T4">
        <v>16.998000235266442</v>
      </c>
      <c r="U4" s="156">
        <f t="shared" si="2"/>
        <v>85.000000000000014</v>
      </c>
      <c r="V4" s="154">
        <f t="shared" si="3"/>
        <v>0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90</v>
      </c>
      <c r="E5">
        <f>PPCL!P5</f>
        <v>0</v>
      </c>
      <c r="F5">
        <f t="shared" si="4"/>
        <v>288</v>
      </c>
      <c r="G5">
        <f t="shared" si="5"/>
        <v>90</v>
      </c>
      <c r="H5" s="154"/>
      <c r="I5">
        <f>BRPL_EOD!AI5+BRPL_EOD!AJ5</f>
        <v>25.46</v>
      </c>
      <c r="J5">
        <f>BYPL_EOD!AI5+BYPL_EOD!AJ5</f>
        <v>14.46</v>
      </c>
      <c r="K5">
        <f>MES_EOD!AI5+MES_EOD!AJ5</f>
        <v>5.45</v>
      </c>
      <c r="L5">
        <f>NDMC_EOD!AI5+NDMC_EOD!AJ5</f>
        <v>27.27</v>
      </c>
      <c r="M5">
        <f>TPDDL_EOD!AI5+TPDDL_EOD!AJ5</f>
        <v>17.350000000000001</v>
      </c>
      <c r="N5">
        <f t="shared" si="0"/>
        <v>89.990000000000009</v>
      </c>
      <c r="O5" s="154">
        <f t="shared" si="1"/>
        <v>9.9999999999909051E-3</v>
      </c>
      <c r="P5">
        <v>25.462829203244802</v>
      </c>
      <c r="Q5">
        <v>14.461606845205022</v>
      </c>
      <c r="R5">
        <v>5.4506056228469824</v>
      </c>
      <c r="S5">
        <v>27.273030336704075</v>
      </c>
      <c r="T5">
        <v>17.351927991999112</v>
      </c>
      <c r="U5" s="156">
        <f t="shared" si="2"/>
        <v>89.999999999999972</v>
      </c>
      <c r="V5" s="154">
        <f t="shared" si="3"/>
        <v>0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90</v>
      </c>
      <c r="E6">
        <f>PPCL!P6</f>
        <v>0</v>
      </c>
      <c r="F6">
        <f t="shared" si="4"/>
        <v>288</v>
      </c>
      <c r="G6">
        <f t="shared" si="5"/>
        <v>90</v>
      </c>
      <c r="H6" s="154"/>
      <c r="I6">
        <f>BRPL_EOD!AI6+BRPL_EOD!AJ6</f>
        <v>25.46</v>
      </c>
      <c r="J6">
        <f>BYPL_EOD!AI6+BYPL_EOD!AJ6</f>
        <v>14.46</v>
      </c>
      <c r="K6">
        <f>MES_EOD!AI6+MES_EOD!AJ6</f>
        <v>5.45</v>
      </c>
      <c r="L6">
        <f>NDMC_EOD!AI6+NDMC_EOD!AJ6</f>
        <v>27.27</v>
      </c>
      <c r="M6">
        <f>TPDDL_EOD!AI6+TPDDL_EOD!AJ6</f>
        <v>17.350000000000001</v>
      </c>
      <c r="N6">
        <f t="shared" si="0"/>
        <v>89.990000000000009</v>
      </c>
      <c r="O6" s="154">
        <f t="shared" si="1"/>
        <v>9.9999999999909051E-3</v>
      </c>
      <c r="P6">
        <v>25.462829203244802</v>
      </c>
      <c r="Q6">
        <v>14.461606845205022</v>
      </c>
      <c r="R6">
        <v>5.4506056228469824</v>
      </c>
      <c r="S6">
        <v>27.273030336704075</v>
      </c>
      <c r="T6">
        <v>17.351927991999112</v>
      </c>
      <c r="U6" s="156">
        <f t="shared" si="2"/>
        <v>89.999999999999972</v>
      </c>
      <c r="V6" s="154">
        <f t="shared" si="3"/>
        <v>0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90</v>
      </c>
      <c r="E7">
        <f>PPCL!P7</f>
        <v>0</v>
      </c>
      <c r="F7">
        <f t="shared" si="4"/>
        <v>288</v>
      </c>
      <c r="G7">
        <f t="shared" si="5"/>
        <v>90</v>
      </c>
      <c r="H7" s="154"/>
      <c r="I7">
        <f>BRPL_EOD!AI7+BRPL_EOD!AJ7</f>
        <v>25.46</v>
      </c>
      <c r="J7">
        <f>BYPL_EOD!AI7+BYPL_EOD!AJ7</f>
        <v>14.46</v>
      </c>
      <c r="K7">
        <f>MES_EOD!AI7+MES_EOD!AJ7</f>
        <v>5.45</v>
      </c>
      <c r="L7">
        <f>NDMC_EOD!AI7+NDMC_EOD!AJ7</f>
        <v>27.27</v>
      </c>
      <c r="M7">
        <f>TPDDL_EOD!AI7+TPDDL_EOD!AJ7</f>
        <v>17.350000000000001</v>
      </c>
      <c r="N7">
        <f t="shared" si="0"/>
        <v>89.990000000000009</v>
      </c>
      <c r="O7" s="154">
        <f t="shared" si="1"/>
        <v>9.9999999999909051E-3</v>
      </c>
      <c r="P7">
        <v>25.462829203244802</v>
      </c>
      <c r="Q7">
        <v>14.461606845205022</v>
      </c>
      <c r="R7">
        <v>5.4506056228469824</v>
      </c>
      <c r="S7">
        <v>27.273030336704075</v>
      </c>
      <c r="T7">
        <v>17.351927991999112</v>
      </c>
      <c r="U7" s="156">
        <f t="shared" si="2"/>
        <v>89.999999999999972</v>
      </c>
      <c r="V7" s="154">
        <f t="shared" si="3"/>
        <v>0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90</v>
      </c>
      <c r="E8">
        <f>PPCL!P8</f>
        <v>0</v>
      </c>
      <c r="F8">
        <f t="shared" si="4"/>
        <v>288</v>
      </c>
      <c r="G8">
        <f t="shared" si="5"/>
        <v>90</v>
      </c>
      <c r="H8" s="154"/>
      <c r="I8">
        <f>BRPL_EOD!AI8+BRPL_EOD!AJ8</f>
        <v>25.46</v>
      </c>
      <c r="J8">
        <f>BYPL_EOD!AI8+BYPL_EOD!AJ8</f>
        <v>14.46</v>
      </c>
      <c r="K8">
        <f>MES_EOD!AI8+MES_EOD!AJ8</f>
        <v>5.45</v>
      </c>
      <c r="L8">
        <f>NDMC_EOD!AI8+NDMC_EOD!AJ8</f>
        <v>27.27</v>
      </c>
      <c r="M8">
        <f>TPDDL_EOD!AI8+TPDDL_EOD!AJ8</f>
        <v>17.350000000000001</v>
      </c>
      <c r="N8">
        <f t="shared" si="0"/>
        <v>89.990000000000009</v>
      </c>
      <c r="O8" s="154">
        <f t="shared" si="1"/>
        <v>9.9999999999909051E-3</v>
      </c>
      <c r="P8">
        <v>25.462829203244802</v>
      </c>
      <c r="Q8">
        <v>14.461606845205022</v>
      </c>
      <c r="R8">
        <v>5.4506056228469824</v>
      </c>
      <c r="S8">
        <v>27.273030336704075</v>
      </c>
      <c r="T8">
        <v>17.351927991999112</v>
      </c>
      <c r="U8" s="156">
        <f t="shared" si="2"/>
        <v>89.999999999999972</v>
      </c>
      <c r="V8" s="154">
        <f t="shared" si="3"/>
        <v>0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288</v>
      </c>
      <c r="G9">
        <f t="shared" si="5"/>
        <v>85</v>
      </c>
      <c r="H9" s="154"/>
      <c r="I9">
        <f>BRPL_EOD!AI9+BRPL_EOD!AJ9</f>
        <v>23.83</v>
      </c>
      <c r="J9">
        <f>BYPL_EOD!AI9+BYPL_EOD!AJ9</f>
        <v>13.54</v>
      </c>
      <c r="K9">
        <f>MES_EOD!AI9+MES_EOD!AJ9</f>
        <v>5.1100000000000003</v>
      </c>
      <c r="L9">
        <f>NDMC_EOD!AI9+NDMC_EOD!AJ9</f>
        <v>25.53</v>
      </c>
      <c r="M9">
        <f>TPDDL_EOD!AI9+TPDDL_EOD!AJ9</f>
        <v>17</v>
      </c>
      <c r="N9">
        <f t="shared" si="0"/>
        <v>85.009999999999991</v>
      </c>
      <c r="O9" s="154">
        <f t="shared" si="1"/>
        <v>-9.9999999999909051E-3</v>
      </c>
      <c r="P9">
        <v>23.827196800376427</v>
      </c>
      <c r="Q9">
        <v>13.538407246206329</v>
      </c>
      <c r="R9">
        <v>5.1093988942477369</v>
      </c>
      <c r="S9">
        <v>25.526996823903072</v>
      </c>
      <c r="T9">
        <v>16.998000235266442</v>
      </c>
      <c r="U9" s="156">
        <f t="shared" si="2"/>
        <v>85.000000000000014</v>
      </c>
      <c r="V9" s="154">
        <f t="shared" si="3"/>
        <v>0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90</v>
      </c>
      <c r="E10">
        <f>PPCL!P10</f>
        <v>0</v>
      </c>
      <c r="F10">
        <f t="shared" si="4"/>
        <v>288</v>
      </c>
      <c r="G10">
        <f t="shared" si="5"/>
        <v>90</v>
      </c>
      <c r="H10" s="154"/>
      <c r="I10">
        <f>BRPL_EOD!AI10+BRPL_EOD!AJ10</f>
        <v>25.46</v>
      </c>
      <c r="J10">
        <f>BYPL_EOD!AI10+BYPL_EOD!AJ10</f>
        <v>14.46</v>
      </c>
      <c r="K10">
        <f>MES_EOD!AI10+MES_EOD!AJ10</f>
        <v>5.45</v>
      </c>
      <c r="L10">
        <f>NDMC_EOD!AI10+NDMC_EOD!AJ10</f>
        <v>27.27</v>
      </c>
      <c r="M10">
        <f>TPDDL_EOD!AI10+TPDDL_EOD!AJ10</f>
        <v>17.350000000000001</v>
      </c>
      <c r="N10">
        <f t="shared" si="0"/>
        <v>89.990000000000009</v>
      </c>
      <c r="O10" s="154">
        <f t="shared" si="1"/>
        <v>9.9999999999909051E-3</v>
      </c>
      <c r="P10">
        <v>25.462829203244802</v>
      </c>
      <c r="Q10">
        <v>14.461606845205022</v>
      </c>
      <c r="R10">
        <v>5.4506056228469824</v>
      </c>
      <c r="S10">
        <v>27.273030336704075</v>
      </c>
      <c r="T10">
        <v>17.351927991999112</v>
      </c>
      <c r="U10" s="156">
        <f t="shared" si="2"/>
        <v>89.999999999999972</v>
      </c>
      <c r="V10" s="154">
        <f t="shared" si="3"/>
        <v>0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90</v>
      </c>
      <c r="E11">
        <f>PPCL!P11</f>
        <v>0</v>
      </c>
      <c r="F11">
        <f t="shared" si="4"/>
        <v>288</v>
      </c>
      <c r="G11">
        <f t="shared" si="5"/>
        <v>90</v>
      </c>
      <c r="H11" s="154"/>
      <c r="I11">
        <f>BRPL_EOD!AI11+BRPL_EOD!AJ11</f>
        <v>25.46</v>
      </c>
      <c r="J11">
        <f>BYPL_EOD!AI11+BYPL_EOD!AJ11</f>
        <v>14.46</v>
      </c>
      <c r="K11">
        <f>MES_EOD!AI11+MES_EOD!AJ11</f>
        <v>5.45</v>
      </c>
      <c r="L11">
        <f>NDMC_EOD!AI11+NDMC_EOD!AJ11</f>
        <v>27.27</v>
      </c>
      <c r="M11">
        <f>TPDDL_EOD!AI11+TPDDL_EOD!AJ11</f>
        <v>17.350000000000001</v>
      </c>
      <c r="N11">
        <f t="shared" si="0"/>
        <v>89.990000000000009</v>
      </c>
      <c r="O11" s="154">
        <f t="shared" si="1"/>
        <v>9.9999999999909051E-3</v>
      </c>
      <c r="P11">
        <v>25.462829203244802</v>
      </c>
      <c r="Q11">
        <v>14.461606845205022</v>
      </c>
      <c r="R11">
        <v>5.4506056228469824</v>
      </c>
      <c r="S11">
        <v>27.273030336704075</v>
      </c>
      <c r="T11">
        <v>17.351927991999112</v>
      </c>
      <c r="U11" s="156">
        <f t="shared" si="2"/>
        <v>89.999999999999972</v>
      </c>
      <c r="V11" s="154">
        <f t="shared" si="3"/>
        <v>0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90</v>
      </c>
      <c r="E12">
        <f>PPCL!P12</f>
        <v>0</v>
      </c>
      <c r="F12">
        <f t="shared" si="4"/>
        <v>288</v>
      </c>
      <c r="G12">
        <f t="shared" si="5"/>
        <v>90</v>
      </c>
      <c r="H12" s="154"/>
      <c r="I12">
        <f>BRPL_EOD!AI12+BRPL_EOD!AJ12</f>
        <v>25.46</v>
      </c>
      <c r="J12">
        <f>BYPL_EOD!AI12+BYPL_EOD!AJ12</f>
        <v>14.46</v>
      </c>
      <c r="K12">
        <f>MES_EOD!AI12+MES_EOD!AJ12</f>
        <v>5.45</v>
      </c>
      <c r="L12">
        <f>NDMC_EOD!AI12+NDMC_EOD!AJ12</f>
        <v>27.27</v>
      </c>
      <c r="M12">
        <f>TPDDL_EOD!AI12+TPDDL_EOD!AJ12</f>
        <v>17.350000000000001</v>
      </c>
      <c r="N12">
        <f t="shared" si="0"/>
        <v>89.990000000000009</v>
      </c>
      <c r="O12" s="154">
        <f t="shared" si="1"/>
        <v>9.9999999999909051E-3</v>
      </c>
      <c r="P12">
        <v>25.462829203244802</v>
      </c>
      <c r="Q12">
        <v>14.461606845205022</v>
      </c>
      <c r="R12">
        <v>5.4506056228469824</v>
      </c>
      <c r="S12">
        <v>27.273030336704075</v>
      </c>
      <c r="T12">
        <v>17.351927991999112</v>
      </c>
      <c r="U12" s="156">
        <f t="shared" si="2"/>
        <v>89.999999999999972</v>
      </c>
      <c r="V12" s="154">
        <f t="shared" si="3"/>
        <v>0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90</v>
      </c>
      <c r="E13">
        <f>PPCL!P13</f>
        <v>0</v>
      </c>
      <c r="F13">
        <f t="shared" si="4"/>
        <v>288</v>
      </c>
      <c r="G13">
        <f t="shared" si="5"/>
        <v>90</v>
      </c>
      <c r="H13" s="154"/>
      <c r="I13">
        <f>BRPL_EOD!AI13+BRPL_EOD!AJ13</f>
        <v>25.46</v>
      </c>
      <c r="J13">
        <f>BYPL_EOD!AI13+BYPL_EOD!AJ13</f>
        <v>14.46</v>
      </c>
      <c r="K13">
        <f>MES_EOD!AI13+MES_EOD!AJ13</f>
        <v>5.45</v>
      </c>
      <c r="L13">
        <f>NDMC_EOD!AI13+NDMC_EOD!AJ13</f>
        <v>27.27</v>
      </c>
      <c r="M13">
        <f>TPDDL_EOD!AI13+TPDDL_EOD!AJ13</f>
        <v>17.350000000000001</v>
      </c>
      <c r="N13">
        <f t="shared" si="0"/>
        <v>89.990000000000009</v>
      </c>
      <c r="O13" s="154">
        <f t="shared" si="1"/>
        <v>9.9999999999909051E-3</v>
      </c>
      <c r="P13">
        <v>25.462829203244802</v>
      </c>
      <c r="Q13">
        <v>14.461606845205022</v>
      </c>
      <c r="R13">
        <v>5.4506056228469824</v>
      </c>
      <c r="S13">
        <v>27.273030336704075</v>
      </c>
      <c r="T13">
        <v>17.351927991999112</v>
      </c>
      <c r="U13" s="156">
        <f t="shared" si="2"/>
        <v>89.999999999999972</v>
      </c>
      <c r="V13" s="154">
        <f t="shared" si="3"/>
        <v>0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P14">
        <v>23.827196800376427</v>
      </c>
      <c r="Q14">
        <v>13.538407246206329</v>
      </c>
      <c r="R14">
        <v>5.1093988942477369</v>
      </c>
      <c r="S14">
        <v>25.526996823903072</v>
      </c>
      <c r="T14">
        <v>16.998000235266442</v>
      </c>
      <c r="U14" s="156">
        <f t="shared" si="2"/>
        <v>85.000000000000014</v>
      </c>
      <c r="V14" s="154">
        <f t="shared" si="3"/>
        <v>0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90</v>
      </c>
      <c r="E15">
        <f>PPCL!P15</f>
        <v>0</v>
      </c>
      <c r="F15">
        <f t="shared" si="4"/>
        <v>288</v>
      </c>
      <c r="G15">
        <f t="shared" si="5"/>
        <v>90</v>
      </c>
      <c r="H15" s="154"/>
      <c r="I15">
        <f>BRPL_EOD!AI15+BRPL_EOD!AJ15</f>
        <v>25.46</v>
      </c>
      <c r="J15">
        <f>BYPL_EOD!AI15+BYPL_EOD!AJ15</f>
        <v>14.46</v>
      </c>
      <c r="K15">
        <f>MES_EOD!AI15+MES_EOD!AJ15</f>
        <v>5.45</v>
      </c>
      <c r="L15">
        <f>NDMC_EOD!AI15+NDMC_EOD!AJ15</f>
        <v>27.27</v>
      </c>
      <c r="M15">
        <f>TPDDL_EOD!AI15+TPDDL_EOD!AJ15</f>
        <v>17.350000000000001</v>
      </c>
      <c r="N15">
        <f t="shared" si="0"/>
        <v>89.990000000000009</v>
      </c>
      <c r="O15" s="154">
        <f t="shared" si="1"/>
        <v>9.9999999999909051E-3</v>
      </c>
      <c r="P15">
        <v>25.462829203244802</v>
      </c>
      <c r="Q15">
        <v>14.461606845205022</v>
      </c>
      <c r="R15">
        <v>5.4506056228469824</v>
      </c>
      <c r="S15">
        <v>27.273030336704075</v>
      </c>
      <c r="T15">
        <v>17.351927991999112</v>
      </c>
      <c r="U15" s="156">
        <f t="shared" si="2"/>
        <v>89.999999999999972</v>
      </c>
      <c r="V15" s="154">
        <f t="shared" si="3"/>
        <v>0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90</v>
      </c>
      <c r="E16">
        <f>PPCL!P16</f>
        <v>0</v>
      </c>
      <c r="F16">
        <f t="shared" si="4"/>
        <v>288</v>
      </c>
      <c r="G16">
        <f t="shared" si="5"/>
        <v>90</v>
      </c>
      <c r="H16" s="154"/>
      <c r="I16">
        <f>BRPL_EOD!AI16+BRPL_EOD!AJ16</f>
        <v>25.46</v>
      </c>
      <c r="J16">
        <f>BYPL_EOD!AI16+BYPL_EOD!AJ16</f>
        <v>14.46</v>
      </c>
      <c r="K16">
        <f>MES_EOD!AI16+MES_EOD!AJ16</f>
        <v>5.45</v>
      </c>
      <c r="L16">
        <f>NDMC_EOD!AI16+NDMC_EOD!AJ16</f>
        <v>27.27</v>
      </c>
      <c r="M16">
        <f>TPDDL_EOD!AI16+TPDDL_EOD!AJ16</f>
        <v>17.350000000000001</v>
      </c>
      <c r="N16">
        <f t="shared" si="0"/>
        <v>89.990000000000009</v>
      </c>
      <c r="O16" s="154">
        <f t="shared" si="1"/>
        <v>9.9999999999909051E-3</v>
      </c>
      <c r="P16">
        <v>25.462829203244802</v>
      </c>
      <c r="Q16">
        <v>14.461606845205022</v>
      </c>
      <c r="R16">
        <v>5.4506056228469824</v>
      </c>
      <c r="S16">
        <v>27.273030336704075</v>
      </c>
      <c r="T16">
        <v>17.351927991999112</v>
      </c>
      <c r="U16" s="156">
        <f t="shared" si="2"/>
        <v>89.999999999999972</v>
      </c>
      <c r="V16" s="154">
        <f t="shared" si="3"/>
        <v>0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90</v>
      </c>
      <c r="E17">
        <f>PPCL!P17</f>
        <v>0</v>
      </c>
      <c r="F17">
        <f t="shared" si="4"/>
        <v>288</v>
      </c>
      <c r="G17">
        <f t="shared" si="5"/>
        <v>90</v>
      </c>
      <c r="H17" s="154"/>
      <c r="I17">
        <f>BRPL_EOD!AI17+BRPL_EOD!AJ17</f>
        <v>25.46</v>
      </c>
      <c r="J17">
        <f>BYPL_EOD!AI17+BYPL_EOD!AJ17</f>
        <v>14.46</v>
      </c>
      <c r="K17">
        <f>MES_EOD!AI17+MES_EOD!AJ17</f>
        <v>5.45</v>
      </c>
      <c r="L17">
        <f>NDMC_EOD!AI17+NDMC_EOD!AJ17</f>
        <v>27.27</v>
      </c>
      <c r="M17">
        <f>TPDDL_EOD!AI17+TPDDL_EOD!AJ17</f>
        <v>17.350000000000001</v>
      </c>
      <c r="N17">
        <f t="shared" si="0"/>
        <v>89.990000000000009</v>
      </c>
      <c r="O17" s="154">
        <f t="shared" si="1"/>
        <v>9.9999999999909051E-3</v>
      </c>
      <c r="P17">
        <v>25.462829203244802</v>
      </c>
      <c r="Q17">
        <v>14.461606845205022</v>
      </c>
      <c r="R17">
        <v>5.4506056228469824</v>
      </c>
      <c r="S17">
        <v>27.273030336704075</v>
      </c>
      <c r="T17">
        <v>17.351927991999112</v>
      </c>
      <c r="U17" s="156">
        <f t="shared" si="2"/>
        <v>89.999999999999972</v>
      </c>
      <c r="V17" s="154">
        <f t="shared" si="3"/>
        <v>0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90</v>
      </c>
      <c r="E18">
        <f>PPCL!P18</f>
        <v>0</v>
      </c>
      <c r="F18">
        <f t="shared" si="4"/>
        <v>288</v>
      </c>
      <c r="G18">
        <f t="shared" si="5"/>
        <v>90</v>
      </c>
      <c r="H18" s="154"/>
      <c r="I18">
        <f>BRPL_EOD!AI18+BRPL_EOD!AJ18</f>
        <v>25.46</v>
      </c>
      <c r="J18">
        <f>BYPL_EOD!AI18+BYPL_EOD!AJ18</f>
        <v>14.46</v>
      </c>
      <c r="K18">
        <f>MES_EOD!AI18+MES_EOD!AJ18</f>
        <v>5.45</v>
      </c>
      <c r="L18">
        <f>NDMC_EOD!AI18+NDMC_EOD!AJ18</f>
        <v>27.27</v>
      </c>
      <c r="M18">
        <f>TPDDL_EOD!AI18+TPDDL_EOD!AJ18</f>
        <v>17.350000000000001</v>
      </c>
      <c r="N18">
        <f t="shared" si="0"/>
        <v>89.990000000000009</v>
      </c>
      <c r="O18" s="154">
        <f t="shared" si="1"/>
        <v>9.9999999999909051E-3</v>
      </c>
      <c r="P18">
        <v>25.462829203244802</v>
      </c>
      <c r="Q18">
        <v>14.461606845205022</v>
      </c>
      <c r="R18">
        <v>5.4506056228469824</v>
      </c>
      <c r="S18">
        <v>27.273030336704075</v>
      </c>
      <c r="T18">
        <v>17.351927991999112</v>
      </c>
      <c r="U18" s="156">
        <f t="shared" si="2"/>
        <v>89.999999999999972</v>
      </c>
      <c r="V18" s="154">
        <f t="shared" si="3"/>
        <v>0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90</v>
      </c>
      <c r="E19">
        <f>PPCL!P19</f>
        <v>0</v>
      </c>
      <c r="F19">
        <f t="shared" si="4"/>
        <v>288</v>
      </c>
      <c r="G19">
        <f t="shared" si="5"/>
        <v>90</v>
      </c>
      <c r="H19" s="154"/>
      <c r="I19">
        <f>BRPL_EOD!AI19+BRPL_EOD!AJ19</f>
        <v>25.46</v>
      </c>
      <c r="J19">
        <f>BYPL_EOD!AI19+BYPL_EOD!AJ19</f>
        <v>14.46</v>
      </c>
      <c r="K19">
        <f>MES_EOD!AI19+MES_EOD!AJ19</f>
        <v>5.45</v>
      </c>
      <c r="L19">
        <f>NDMC_EOD!AI19+NDMC_EOD!AJ19</f>
        <v>27.27</v>
      </c>
      <c r="M19">
        <f>TPDDL_EOD!AI19+TPDDL_EOD!AJ19</f>
        <v>17.350000000000001</v>
      </c>
      <c r="N19">
        <f t="shared" si="0"/>
        <v>89.990000000000009</v>
      </c>
      <c r="O19" s="154">
        <f t="shared" si="1"/>
        <v>9.9999999999909051E-3</v>
      </c>
      <c r="P19">
        <v>25.462829203244802</v>
      </c>
      <c r="Q19">
        <v>14.461606845205022</v>
      </c>
      <c r="R19">
        <v>5.4506056228469824</v>
      </c>
      <c r="S19">
        <v>27.273030336704075</v>
      </c>
      <c r="T19">
        <v>17.351927991999112</v>
      </c>
      <c r="U19" s="156">
        <f t="shared" si="2"/>
        <v>89.999999999999972</v>
      </c>
      <c r="V19" s="154">
        <f t="shared" si="3"/>
        <v>0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P20">
        <v>23.827196800376427</v>
      </c>
      <c r="Q20">
        <v>13.538407246206329</v>
      </c>
      <c r="R20">
        <v>5.1093988942477369</v>
      </c>
      <c r="S20">
        <v>25.526996823903072</v>
      </c>
      <c r="T20">
        <v>16.998000235266442</v>
      </c>
      <c r="U20" s="156">
        <f t="shared" si="2"/>
        <v>85.000000000000014</v>
      </c>
      <c r="V20" s="154">
        <f t="shared" si="3"/>
        <v>0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90</v>
      </c>
      <c r="E21">
        <f>PPCL!P21</f>
        <v>0</v>
      </c>
      <c r="F21">
        <f t="shared" si="4"/>
        <v>288</v>
      </c>
      <c r="G21">
        <f t="shared" si="5"/>
        <v>90</v>
      </c>
      <c r="H21" s="154"/>
      <c r="I21">
        <f>BRPL_EOD!AI21+BRPL_EOD!AJ21</f>
        <v>25.46</v>
      </c>
      <c r="J21">
        <f>BYPL_EOD!AI21+BYPL_EOD!AJ21</f>
        <v>14.46</v>
      </c>
      <c r="K21">
        <f>MES_EOD!AI21+MES_EOD!AJ21</f>
        <v>5.45</v>
      </c>
      <c r="L21">
        <f>NDMC_EOD!AI21+NDMC_EOD!AJ21</f>
        <v>27.27</v>
      </c>
      <c r="M21">
        <f>TPDDL_EOD!AI21+TPDDL_EOD!AJ21</f>
        <v>17.350000000000001</v>
      </c>
      <c r="N21">
        <f t="shared" si="0"/>
        <v>89.990000000000009</v>
      </c>
      <c r="O21" s="154">
        <f t="shared" si="1"/>
        <v>9.9999999999909051E-3</v>
      </c>
      <c r="P21">
        <v>25.462829203244802</v>
      </c>
      <c r="Q21">
        <v>14.461606845205022</v>
      </c>
      <c r="R21">
        <v>5.4506056228469824</v>
      </c>
      <c r="S21">
        <v>27.273030336704075</v>
      </c>
      <c r="T21">
        <v>17.351927991999112</v>
      </c>
      <c r="U21" s="156">
        <f t="shared" si="2"/>
        <v>89.999999999999972</v>
      </c>
      <c r="V21" s="154">
        <f t="shared" si="3"/>
        <v>0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90</v>
      </c>
      <c r="E22">
        <f>PPCL!P22</f>
        <v>0</v>
      </c>
      <c r="F22">
        <f t="shared" si="4"/>
        <v>288</v>
      </c>
      <c r="G22">
        <f t="shared" si="5"/>
        <v>90</v>
      </c>
      <c r="H22" s="154"/>
      <c r="I22">
        <f>BRPL_EOD!AI22+BRPL_EOD!AJ22</f>
        <v>25.46</v>
      </c>
      <c r="J22">
        <f>BYPL_EOD!AI22+BYPL_EOD!AJ22</f>
        <v>14.46</v>
      </c>
      <c r="K22">
        <f>MES_EOD!AI22+MES_EOD!AJ22</f>
        <v>5.45</v>
      </c>
      <c r="L22">
        <f>NDMC_EOD!AI22+NDMC_EOD!AJ22</f>
        <v>27.27</v>
      </c>
      <c r="M22">
        <f>TPDDL_EOD!AI22+TPDDL_EOD!AJ22</f>
        <v>17.350000000000001</v>
      </c>
      <c r="N22">
        <f t="shared" si="0"/>
        <v>89.990000000000009</v>
      </c>
      <c r="O22" s="154">
        <f t="shared" si="1"/>
        <v>9.9999999999909051E-3</v>
      </c>
      <c r="P22">
        <v>25.462829203244802</v>
      </c>
      <c r="Q22">
        <v>14.461606845205022</v>
      </c>
      <c r="R22">
        <v>5.4506056228469824</v>
      </c>
      <c r="S22">
        <v>27.273030336704075</v>
      </c>
      <c r="T22">
        <v>17.351927991999112</v>
      </c>
      <c r="U22" s="156">
        <f t="shared" si="2"/>
        <v>89.999999999999972</v>
      </c>
      <c r="V22" s="154">
        <f t="shared" si="3"/>
        <v>0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90</v>
      </c>
      <c r="E23">
        <f>PPCL!P23</f>
        <v>0</v>
      </c>
      <c r="F23">
        <f t="shared" si="4"/>
        <v>288</v>
      </c>
      <c r="G23">
        <f t="shared" si="5"/>
        <v>90</v>
      </c>
      <c r="H23" s="154"/>
      <c r="I23">
        <f>BRPL_EOD!AI23+BRPL_EOD!AJ23</f>
        <v>25.46</v>
      </c>
      <c r="J23">
        <f>BYPL_EOD!AI23+BYPL_EOD!AJ23</f>
        <v>14.46</v>
      </c>
      <c r="K23">
        <f>MES_EOD!AI23+MES_EOD!AJ23</f>
        <v>5.45</v>
      </c>
      <c r="L23">
        <f>NDMC_EOD!AI23+NDMC_EOD!AJ23</f>
        <v>27.27</v>
      </c>
      <c r="M23">
        <f>TPDDL_EOD!AI23+TPDDL_EOD!AJ23</f>
        <v>17.350000000000001</v>
      </c>
      <c r="N23">
        <f t="shared" si="0"/>
        <v>89.990000000000009</v>
      </c>
      <c r="O23" s="154">
        <f t="shared" si="1"/>
        <v>9.9999999999909051E-3</v>
      </c>
      <c r="P23">
        <v>25.462829203244802</v>
      </c>
      <c r="Q23">
        <v>14.461606845205022</v>
      </c>
      <c r="R23">
        <v>5.4506056228469824</v>
      </c>
      <c r="S23">
        <v>27.273030336704075</v>
      </c>
      <c r="T23">
        <v>17.351927991999112</v>
      </c>
      <c r="U23" s="156">
        <f t="shared" si="2"/>
        <v>89.999999999999972</v>
      </c>
      <c r="V23" s="154">
        <f t="shared" si="3"/>
        <v>0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90</v>
      </c>
      <c r="E24">
        <f>PPCL!P24</f>
        <v>0</v>
      </c>
      <c r="F24">
        <f t="shared" si="4"/>
        <v>288</v>
      </c>
      <c r="G24">
        <f t="shared" si="5"/>
        <v>90</v>
      </c>
      <c r="H24" s="154"/>
      <c r="I24">
        <f>BRPL_EOD!AI24+BRPL_EOD!AJ24</f>
        <v>25.46</v>
      </c>
      <c r="J24">
        <f>BYPL_EOD!AI24+BYPL_EOD!AJ24</f>
        <v>14.46</v>
      </c>
      <c r="K24">
        <f>MES_EOD!AI24+MES_EOD!AJ24</f>
        <v>5.45</v>
      </c>
      <c r="L24">
        <f>NDMC_EOD!AI24+NDMC_EOD!AJ24</f>
        <v>27.27</v>
      </c>
      <c r="M24">
        <f>TPDDL_EOD!AI24+TPDDL_EOD!AJ24</f>
        <v>17.350000000000001</v>
      </c>
      <c r="N24">
        <f t="shared" si="0"/>
        <v>89.990000000000009</v>
      </c>
      <c r="O24" s="154">
        <f t="shared" si="1"/>
        <v>9.9999999999909051E-3</v>
      </c>
      <c r="P24">
        <v>25.462829203244802</v>
      </c>
      <c r="Q24">
        <v>14.461606845205022</v>
      </c>
      <c r="R24">
        <v>5.4506056228469824</v>
      </c>
      <c r="S24">
        <v>27.273030336704075</v>
      </c>
      <c r="T24">
        <v>17.351927991999112</v>
      </c>
      <c r="U24" s="156">
        <f t="shared" si="2"/>
        <v>89.999999999999972</v>
      </c>
      <c r="V24" s="154">
        <f t="shared" si="3"/>
        <v>0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P25">
        <v>23.827196800376427</v>
      </c>
      <c r="Q25">
        <v>13.538407246206329</v>
      </c>
      <c r="R25">
        <v>5.1093988942477369</v>
      </c>
      <c r="S25">
        <v>25.526996823903072</v>
      </c>
      <c r="T25">
        <v>16.998000235266442</v>
      </c>
      <c r="U25" s="156">
        <f t="shared" si="2"/>
        <v>85.000000000000014</v>
      </c>
      <c r="V25" s="154">
        <f t="shared" si="3"/>
        <v>0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90</v>
      </c>
      <c r="E26">
        <f>PPCL!P26</f>
        <v>0</v>
      </c>
      <c r="F26">
        <f t="shared" si="4"/>
        <v>288</v>
      </c>
      <c r="G26">
        <f t="shared" si="5"/>
        <v>90</v>
      </c>
      <c r="H26" s="154"/>
      <c r="I26">
        <f>BRPL_EOD!AI26+BRPL_EOD!AJ26</f>
        <v>25.46</v>
      </c>
      <c r="J26">
        <f>BYPL_EOD!AI26+BYPL_EOD!AJ26</f>
        <v>14.46</v>
      </c>
      <c r="K26">
        <f>MES_EOD!AI26+MES_EOD!AJ26</f>
        <v>5.45</v>
      </c>
      <c r="L26">
        <f>NDMC_EOD!AI26+NDMC_EOD!AJ26</f>
        <v>27.27</v>
      </c>
      <c r="M26">
        <f>TPDDL_EOD!AI26+TPDDL_EOD!AJ26</f>
        <v>17.350000000000001</v>
      </c>
      <c r="N26">
        <f t="shared" si="0"/>
        <v>89.990000000000009</v>
      </c>
      <c r="O26" s="154">
        <f t="shared" si="1"/>
        <v>9.9999999999909051E-3</v>
      </c>
      <c r="P26">
        <v>25.462829203244802</v>
      </c>
      <c r="Q26">
        <v>14.461606845205022</v>
      </c>
      <c r="R26">
        <v>5.4506056228469824</v>
      </c>
      <c r="S26">
        <v>27.273030336704075</v>
      </c>
      <c r="T26">
        <v>17.351927991999112</v>
      </c>
      <c r="U26" s="156">
        <f t="shared" si="2"/>
        <v>89.999999999999972</v>
      </c>
      <c r="V26" s="154">
        <f t="shared" si="3"/>
        <v>0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90</v>
      </c>
      <c r="E27">
        <f>PPCL!P27</f>
        <v>0</v>
      </c>
      <c r="F27">
        <f t="shared" si="4"/>
        <v>288</v>
      </c>
      <c r="G27">
        <f t="shared" si="5"/>
        <v>90</v>
      </c>
      <c r="H27" s="154"/>
      <c r="I27">
        <f>BRPL_EOD!AI27+BRPL_EOD!AJ27</f>
        <v>25.46</v>
      </c>
      <c r="J27">
        <f>BYPL_EOD!AI27+BYPL_EOD!AJ27</f>
        <v>14.46</v>
      </c>
      <c r="K27">
        <f>MES_EOD!AI27+MES_EOD!AJ27</f>
        <v>5.45</v>
      </c>
      <c r="L27">
        <f>NDMC_EOD!AI27+NDMC_EOD!AJ27</f>
        <v>27.27</v>
      </c>
      <c r="M27">
        <f>TPDDL_EOD!AI27+TPDDL_EOD!AJ27</f>
        <v>17.350000000000001</v>
      </c>
      <c r="N27">
        <f t="shared" si="0"/>
        <v>89.990000000000009</v>
      </c>
      <c r="O27" s="154">
        <f t="shared" si="1"/>
        <v>9.9999999999909051E-3</v>
      </c>
      <c r="P27">
        <v>25.462829203244802</v>
      </c>
      <c r="Q27">
        <v>14.461606845205022</v>
      </c>
      <c r="R27">
        <v>5.4506056228469824</v>
      </c>
      <c r="S27">
        <v>27.273030336704075</v>
      </c>
      <c r="T27">
        <v>17.351927991999112</v>
      </c>
      <c r="U27" s="156">
        <f t="shared" si="2"/>
        <v>89.999999999999972</v>
      </c>
      <c r="V27" s="154">
        <f t="shared" si="3"/>
        <v>0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90</v>
      </c>
      <c r="E28">
        <f>PPCL!P28</f>
        <v>0</v>
      </c>
      <c r="F28">
        <f t="shared" si="4"/>
        <v>288</v>
      </c>
      <c r="G28">
        <f t="shared" si="5"/>
        <v>90</v>
      </c>
      <c r="H28" s="154"/>
      <c r="I28">
        <f>BRPL_EOD!AI28+BRPL_EOD!AJ28</f>
        <v>25.46</v>
      </c>
      <c r="J28">
        <f>BYPL_EOD!AI28+BYPL_EOD!AJ28</f>
        <v>14.46</v>
      </c>
      <c r="K28">
        <f>MES_EOD!AI28+MES_EOD!AJ28</f>
        <v>5.45</v>
      </c>
      <c r="L28">
        <f>NDMC_EOD!AI28+NDMC_EOD!AJ28</f>
        <v>27.27</v>
      </c>
      <c r="M28">
        <f>TPDDL_EOD!AI28+TPDDL_EOD!AJ28</f>
        <v>17.350000000000001</v>
      </c>
      <c r="N28">
        <f t="shared" si="0"/>
        <v>89.990000000000009</v>
      </c>
      <c r="O28" s="154">
        <f t="shared" si="1"/>
        <v>9.9999999999909051E-3</v>
      </c>
      <c r="P28">
        <v>25.462829203244802</v>
      </c>
      <c r="Q28">
        <v>14.461606845205022</v>
      </c>
      <c r="R28">
        <v>5.4506056228469824</v>
      </c>
      <c r="S28">
        <v>27.273030336704075</v>
      </c>
      <c r="T28">
        <v>17.351927991999112</v>
      </c>
      <c r="U28" s="156">
        <f t="shared" si="2"/>
        <v>89.999999999999972</v>
      </c>
      <c r="V28" s="154">
        <f t="shared" si="3"/>
        <v>0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90</v>
      </c>
      <c r="E29">
        <f>PPCL!P29</f>
        <v>0</v>
      </c>
      <c r="F29">
        <f t="shared" si="4"/>
        <v>288</v>
      </c>
      <c r="G29">
        <f t="shared" si="5"/>
        <v>90</v>
      </c>
      <c r="H29" s="154"/>
      <c r="I29">
        <f>BRPL_EOD!AI29+BRPL_EOD!AJ29</f>
        <v>25.46</v>
      </c>
      <c r="J29">
        <f>BYPL_EOD!AI29+BYPL_EOD!AJ29</f>
        <v>14.46</v>
      </c>
      <c r="K29">
        <f>MES_EOD!AI29+MES_EOD!AJ29</f>
        <v>5.45</v>
      </c>
      <c r="L29">
        <f>NDMC_EOD!AI29+NDMC_EOD!AJ29</f>
        <v>27.27</v>
      </c>
      <c r="M29">
        <f>TPDDL_EOD!AI29+TPDDL_EOD!AJ29</f>
        <v>17.350000000000001</v>
      </c>
      <c r="N29">
        <f t="shared" si="0"/>
        <v>89.990000000000009</v>
      </c>
      <c r="O29" s="154">
        <f t="shared" si="1"/>
        <v>9.9999999999909051E-3</v>
      </c>
      <c r="P29">
        <v>25.462829203244802</v>
      </c>
      <c r="Q29">
        <v>14.461606845205022</v>
      </c>
      <c r="R29">
        <v>5.4506056228469824</v>
      </c>
      <c r="S29">
        <v>27.273030336704075</v>
      </c>
      <c r="T29">
        <v>17.351927991999112</v>
      </c>
      <c r="U29" s="156">
        <f t="shared" si="2"/>
        <v>89.999999999999972</v>
      </c>
      <c r="V29" s="154">
        <f t="shared" si="3"/>
        <v>0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23.83</v>
      </c>
      <c r="J30">
        <f>BYPL_EOD!AI30+BYPL_EOD!AJ30</f>
        <v>13.54</v>
      </c>
      <c r="K30">
        <f>MES_EOD!AI30+MES_EOD!AJ30</f>
        <v>5.1100000000000003</v>
      </c>
      <c r="L30">
        <f>NDMC_EOD!AI30+NDMC_EOD!AJ30</f>
        <v>25.53</v>
      </c>
      <c r="M30">
        <f>TPDDL_EOD!AI30+TPDDL_EOD!AJ30</f>
        <v>17</v>
      </c>
      <c r="N30">
        <f t="shared" si="0"/>
        <v>85.009999999999991</v>
      </c>
      <c r="O30" s="154">
        <f t="shared" si="1"/>
        <v>-9.9999999999909051E-3</v>
      </c>
      <c r="P30">
        <v>23.827196800376427</v>
      </c>
      <c r="Q30">
        <v>13.538407246206329</v>
      </c>
      <c r="R30">
        <v>5.1093988942477369</v>
      </c>
      <c r="S30">
        <v>25.526996823903072</v>
      </c>
      <c r="T30">
        <v>16.998000235266442</v>
      </c>
      <c r="U30" s="156">
        <f t="shared" si="2"/>
        <v>85.000000000000014</v>
      </c>
      <c r="V30" s="154">
        <f t="shared" si="3"/>
        <v>0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90</v>
      </c>
      <c r="E31">
        <f>PPCL!P31</f>
        <v>0</v>
      </c>
      <c r="F31">
        <f t="shared" si="4"/>
        <v>288</v>
      </c>
      <c r="G31">
        <f t="shared" si="5"/>
        <v>90</v>
      </c>
      <c r="H31" s="154"/>
      <c r="I31">
        <f>BRPL_EOD!AI31+BRPL_EOD!AJ31</f>
        <v>25.46</v>
      </c>
      <c r="J31">
        <f>BYPL_EOD!AI31+BYPL_EOD!AJ31</f>
        <v>14.46</v>
      </c>
      <c r="K31">
        <f>MES_EOD!AI31+MES_EOD!AJ31</f>
        <v>5.45</v>
      </c>
      <c r="L31">
        <f>NDMC_EOD!AI31+NDMC_EOD!AJ31</f>
        <v>27.27</v>
      </c>
      <c r="M31">
        <f>TPDDL_EOD!AI31+TPDDL_EOD!AJ31</f>
        <v>17.350000000000001</v>
      </c>
      <c r="N31">
        <f t="shared" si="0"/>
        <v>89.990000000000009</v>
      </c>
      <c r="O31" s="154">
        <f t="shared" si="1"/>
        <v>9.9999999999909051E-3</v>
      </c>
      <c r="P31">
        <v>25.462829203244802</v>
      </c>
      <c r="Q31">
        <v>14.461606845205022</v>
      </c>
      <c r="R31">
        <v>5.4506056228469824</v>
      </c>
      <c r="S31">
        <v>27.273030336704075</v>
      </c>
      <c r="T31">
        <v>17.351927991999112</v>
      </c>
      <c r="U31" s="156">
        <f t="shared" si="2"/>
        <v>89.999999999999972</v>
      </c>
      <c r="V31" s="154">
        <f t="shared" si="3"/>
        <v>0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90</v>
      </c>
      <c r="E32">
        <f>PPCL!P32</f>
        <v>0</v>
      </c>
      <c r="F32">
        <f t="shared" si="4"/>
        <v>288</v>
      </c>
      <c r="G32">
        <f t="shared" si="5"/>
        <v>90</v>
      </c>
      <c r="H32" s="154"/>
      <c r="I32">
        <f>BRPL_EOD!AI32+BRPL_EOD!AJ32</f>
        <v>25.46</v>
      </c>
      <c r="J32">
        <f>BYPL_EOD!AI32+BYPL_EOD!AJ32</f>
        <v>14.46</v>
      </c>
      <c r="K32">
        <f>MES_EOD!AI32+MES_EOD!AJ32</f>
        <v>5.45</v>
      </c>
      <c r="L32">
        <f>NDMC_EOD!AI32+NDMC_EOD!AJ32</f>
        <v>27.27</v>
      </c>
      <c r="M32">
        <f>TPDDL_EOD!AI32+TPDDL_EOD!AJ32</f>
        <v>17.350000000000001</v>
      </c>
      <c r="N32">
        <f t="shared" si="0"/>
        <v>89.990000000000009</v>
      </c>
      <c r="O32" s="154">
        <f t="shared" si="1"/>
        <v>9.9999999999909051E-3</v>
      </c>
      <c r="P32">
        <v>25.462829203244802</v>
      </c>
      <c r="Q32">
        <v>14.461606845205022</v>
      </c>
      <c r="R32">
        <v>5.4506056228469824</v>
      </c>
      <c r="S32">
        <v>27.273030336704075</v>
      </c>
      <c r="T32">
        <v>17.351927991999112</v>
      </c>
      <c r="U32" s="156">
        <f t="shared" si="2"/>
        <v>89.999999999999972</v>
      </c>
      <c r="V32" s="154">
        <f t="shared" si="3"/>
        <v>0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288</v>
      </c>
      <c r="G33">
        <f t="shared" si="5"/>
        <v>90</v>
      </c>
      <c r="H33" s="154"/>
      <c r="I33">
        <f>BRPL_EOD!AI33+BRPL_EOD!AJ33</f>
        <v>25.46</v>
      </c>
      <c r="J33">
        <f>BYPL_EOD!AI33+BYPL_EOD!AJ33</f>
        <v>14.46</v>
      </c>
      <c r="K33">
        <f>MES_EOD!AI33+MES_EOD!AJ33</f>
        <v>5.45</v>
      </c>
      <c r="L33">
        <f>NDMC_EOD!AI33+NDMC_EOD!AJ33</f>
        <v>27.27</v>
      </c>
      <c r="M33">
        <f>TPDDL_EOD!AI33+TPDDL_EOD!AJ33</f>
        <v>17.350000000000001</v>
      </c>
      <c r="N33">
        <f t="shared" si="0"/>
        <v>89.990000000000009</v>
      </c>
      <c r="O33" s="154">
        <f t="shared" si="1"/>
        <v>9.9999999999909051E-3</v>
      </c>
      <c r="P33">
        <v>25.462829203244802</v>
      </c>
      <c r="Q33">
        <v>14.461606845205022</v>
      </c>
      <c r="R33">
        <v>5.4506056228469824</v>
      </c>
      <c r="S33">
        <v>27.273030336704075</v>
      </c>
      <c r="T33">
        <v>17.351927991999112</v>
      </c>
      <c r="U33" s="156">
        <f t="shared" si="2"/>
        <v>89.999999999999972</v>
      </c>
      <c r="V33" s="154">
        <f t="shared" si="3"/>
        <v>0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90</v>
      </c>
      <c r="E34">
        <f>PPCL!P34</f>
        <v>0</v>
      </c>
      <c r="F34">
        <f t="shared" si="4"/>
        <v>288</v>
      </c>
      <c r="G34">
        <f t="shared" si="5"/>
        <v>90</v>
      </c>
      <c r="H34" s="154"/>
      <c r="I34">
        <f>BRPL_EOD!AI34+BRPL_EOD!AJ34</f>
        <v>25.46</v>
      </c>
      <c r="J34">
        <f>BYPL_EOD!AI34+BYPL_EOD!AJ34</f>
        <v>14.46</v>
      </c>
      <c r="K34">
        <f>MES_EOD!AI34+MES_EOD!AJ34</f>
        <v>5.45</v>
      </c>
      <c r="L34">
        <f>NDMC_EOD!AI34+NDMC_EOD!AJ34</f>
        <v>27.27</v>
      </c>
      <c r="M34">
        <f>TPDDL_EOD!AI34+TPDDL_EOD!AJ34</f>
        <v>17.350000000000001</v>
      </c>
      <c r="N34">
        <f t="shared" si="0"/>
        <v>89.990000000000009</v>
      </c>
      <c r="O34" s="154">
        <f t="shared" si="1"/>
        <v>9.9999999999909051E-3</v>
      </c>
      <c r="P34">
        <v>25.462829203244802</v>
      </c>
      <c r="Q34">
        <v>14.461606845205022</v>
      </c>
      <c r="R34">
        <v>5.4506056228469824</v>
      </c>
      <c r="S34">
        <v>27.273030336704075</v>
      </c>
      <c r="T34">
        <v>17.351927991999112</v>
      </c>
      <c r="U34" s="156">
        <f t="shared" si="2"/>
        <v>89.999999999999972</v>
      </c>
      <c r="V34" s="154">
        <f t="shared" si="3"/>
        <v>0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90</v>
      </c>
      <c r="E35">
        <f>PPCL!P35</f>
        <v>0</v>
      </c>
      <c r="F35">
        <f t="shared" si="4"/>
        <v>285</v>
      </c>
      <c r="G35">
        <f t="shared" si="5"/>
        <v>90</v>
      </c>
      <c r="H35" s="154"/>
      <c r="I35">
        <f>BRPL_EOD!AI35+BRPL_EOD!AJ35</f>
        <v>25.46</v>
      </c>
      <c r="J35">
        <f>BYPL_EOD!AI35+BYPL_EOD!AJ35</f>
        <v>14.46</v>
      </c>
      <c r="K35">
        <f>MES_EOD!AI35+MES_EOD!AJ35</f>
        <v>5.45</v>
      </c>
      <c r="L35">
        <f>NDMC_EOD!AI35+NDMC_EOD!AJ35</f>
        <v>27.27</v>
      </c>
      <c r="M35">
        <f>TPDDL_EOD!AI35+TPDDL_EOD!AJ35</f>
        <v>17.350000000000001</v>
      </c>
      <c r="N35">
        <f t="shared" si="0"/>
        <v>89.990000000000009</v>
      </c>
      <c r="O35" s="154">
        <f t="shared" si="1"/>
        <v>9.9999999999909051E-3</v>
      </c>
      <c r="P35">
        <v>25.462829203244802</v>
      </c>
      <c r="Q35">
        <v>14.461606845205022</v>
      </c>
      <c r="R35">
        <v>5.4506056228469824</v>
      </c>
      <c r="S35">
        <v>27.273030336704075</v>
      </c>
      <c r="T35">
        <v>17.351927991999112</v>
      </c>
      <c r="U35" s="156">
        <f t="shared" si="2"/>
        <v>89.999999999999972</v>
      </c>
      <c r="V35" s="154">
        <f t="shared" si="3"/>
        <v>0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5.1100000000000003</v>
      </c>
      <c r="L36">
        <f>NDMC_EOD!AI36+NDMC_EOD!AJ36</f>
        <v>25.53</v>
      </c>
      <c r="M36">
        <f>TPDDL_EOD!AI36+TPDDL_EOD!AJ36</f>
        <v>17</v>
      </c>
      <c r="N36">
        <f t="shared" si="0"/>
        <v>85.009999999999991</v>
      </c>
      <c r="O36" s="154">
        <f t="shared" si="1"/>
        <v>-9.9999999999909051E-3</v>
      </c>
      <c r="P36">
        <v>23.827196800376427</v>
      </c>
      <c r="Q36">
        <v>13.538407246206329</v>
      </c>
      <c r="R36">
        <v>5.1093988942477369</v>
      </c>
      <c r="S36">
        <v>25.526996823903072</v>
      </c>
      <c r="T36">
        <v>16.998000235266442</v>
      </c>
      <c r="U36" s="156">
        <f t="shared" si="2"/>
        <v>85.000000000000014</v>
      </c>
      <c r="V36" s="154">
        <f t="shared" si="3"/>
        <v>0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90</v>
      </c>
      <c r="E37">
        <f>PPCL!P37</f>
        <v>0</v>
      </c>
      <c r="F37">
        <f t="shared" si="4"/>
        <v>285</v>
      </c>
      <c r="G37">
        <f t="shared" si="5"/>
        <v>90</v>
      </c>
      <c r="H37" s="154"/>
      <c r="I37">
        <f>BRPL_EOD!AI37+BRPL_EOD!AJ37</f>
        <v>25.46</v>
      </c>
      <c r="J37">
        <f>BYPL_EOD!AI37+BYPL_EOD!AJ37</f>
        <v>14.46</v>
      </c>
      <c r="K37">
        <f>MES_EOD!AI37+MES_EOD!AJ37</f>
        <v>5.45</v>
      </c>
      <c r="L37">
        <f>NDMC_EOD!AI37+NDMC_EOD!AJ37</f>
        <v>27.27</v>
      </c>
      <c r="M37">
        <f>TPDDL_EOD!AI37+TPDDL_EOD!AJ37</f>
        <v>17.350000000000001</v>
      </c>
      <c r="N37">
        <f t="shared" si="0"/>
        <v>89.990000000000009</v>
      </c>
      <c r="O37" s="154">
        <f t="shared" si="1"/>
        <v>9.9999999999909051E-3</v>
      </c>
      <c r="P37">
        <v>25.462829203244802</v>
      </c>
      <c r="Q37">
        <v>14.461606845205022</v>
      </c>
      <c r="R37">
        <v>5.4506056228469824</v>
      </c>
      <c r="S37">
        <v>27.273030336704075</v>
      </c>
      <c r="T37">
        <v>17.351927991999112</v>
      </c>
      <c r="U37" s="156">
        <f t="shared" si="2"/>
        <v>89.999999999999972</v>
      </c>
      <c r="V37" s="154">
        <f t="shared" si="3"/>
        <v>0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90</v>
      </c>
      <c r="E38">
        <f>PPCL!P38</f>
        <v>0</v>
      </c>
      <c r="F38">
        <f t="shared" si="4"/>
        <v>285</v>
      </c>
      <c r="G38">
        <f t="shared" si="5"/>
        <v>90</v>
      </c>
      <c r="H38" s="154"/>
      <c r="I38">
        <f>BRPL_EOD!AI38+BRPL_EOD!AJ38</f>
        <v>25.46</v>
      </c>
      <c r="J38">
        <f>BYPL_EOD!AI38+BYPL_EOD!AJ38</f>
        <v>14.46</v>
      </c>
      <c r="K38">
        <f>MES_EOD!AI38+MES_EOD!AJ38</f>
        <v>5.45</v>
      </c>
      <c r="L38">
        <f>NDMC_EOD!AI38+NDMC_EOD!AJ38</f>
        <v>27.27</v>
      </c>
      <c r="M38">
        <f>TPDDL_EOD!AI38+TPDDL_EOD!AJ38</f>
        <v>17.350000000000001</v>
      </c>
      <c r="N38">
        <f t="shared" si="0"/>
        <v>89.990000000000009</v>
      </c>
      <c r="O38" s="154">
        <f t="shared" si="1"/>
        <v>9.9999999999909051E-3</v>
      </c>
      <c r="P38">
        <v>25.462829203244802</v>
      </c>
      <c r="Q38">
        <v>14.461606845205022</v>
      </c>
      <c r="R38">
        <v>5.4506056228469824</v>
      </c>
      <c r="S38">
        <v>27.273030336704075</v>
      </c>
      <c r="T38">
        <v>17.351927991999112</v>
      </c>
      <c r="U38" s="156">
        <f t="shared" si="2"/>
        <v>89.999999999999972</v>
      </c>
      <c r="V38" s="154">
        <f t="shared" si="3"/>
        <v>0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90</v>
      </c>
      <c r="E39">
        <f>PPCL!P39</f>
        <v>0</v>
      </c>
      <c r="F39">
        <f t="shared" si="4"/>
        <v>285</v>
      </c>
      <c r="G39">
        <f t="shared" si="5"/>
        <v>90</v>
      </c>
      <c r="H39" s="154"/>
      <c r="I39">
        <f>BRPL_EOD!AI39+BRPL_EOD!AJ39</f>
        <v>25.46</v>
      </c>
      <c r="J39">
        <f>BYPL_EOD!AI39+BYPL_EOD!AJ39</f>
        <v>14.46</v>
      </c>
      <c r="K39">
        <f>MES_EOD!AI39+MES_EOD!AJ39</f>
        <v>5.45</v>
      </c>
      <c r="L39">
        <f>NDMC_EOD!AI39+NDMC_EOD!AJ39</f>
        <v>27.27</v>
      </c>
      <c r="M39">
        <f>TPDDL_EOD!AI39+TPDDL_EOD!AJ39</f>
        <v>17.350000000000001</v>
      </c>
      <c r="N39">
        <f t="shared" si="0"/>
        <v>89.990000000000009</v>
      </c>
      <c r="O39" s="154">
        <f t="shared" si="1"/>
        <v>9.9999999999909051E-3</v>
      </c>
      <c r="P39">
        <v>25.462829203244802</v>
      </c>
      <c r="Q39">
        <v>14.461606845205022</v>
      </c>
      <c r="R39">
        <v>5.4506056228469824</v>
      </c>
      <c r="S39">
        <v>27.273030336704075</v>
      </c>
      <c r="T39">
        <v>17.351927991999112</v>
      </c>
      <c r="U39" s="156">
        <f t="shared" si="2"/>
        <v>89.999999999999972</v>
      </c>
      <c r="V39" s="154">
        <f t="shared" si="3"/>
        <v>0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90</v>
      </c>
      <c r="E40">
        <f>PPCL!P40</f>
        <v>0</v>
      </c>
      <c r="F40">
        <f t="shared" si="4"/>
        <v>285</v>
      </c>
      <c r="G40">
        <f t="shared" si="5"/>
        <v>90</v>
      </c>
      <c r="H40" s="154"/>
      <c r="I40">
        <f>BRPL_EOD!AI40+BRPL_EOD!AJ40</f>
        <v>25.46</v>
      </c>
      <c r="J40">
        <f>BYPL_EOD!AI40+BYPL_EOD!AJ40</f>
        <v>14.46</v>
      </c>
      <c r="K40">
        <f>MES_EOD!AI40+MES_EOD!AJ40</f>
        <v>5.45</v>
      </c>
      <c r="L40">
        <f>NDMC_EOD!AI40+NDMC_EOD!AJ40</f>
        <v>27.27</v>
      </c>
      <c r="M40">
        <f>TPDDL_EOD!AI40+TPDDL_EOD!AJ40</f>
        <v>17.350000000000001</v>
      </c>
      <c r="N40">
        <f t="shared" si="0"/>
        <v>89.990000000000009</v>
      </c>
      <c r="O40" s="154">
        <f t="shared" si="1"/>
        <v>9.9999999999909051E-3</v>
      </c>
      <c r="P40">
        <v>25.462829203244802</v>
      </c>
      <c r="Q40">
        <v>14.461606845205022</v>
      </c>
      <c r="R40">
        <v>5.4506056228469824</v>
      </c>
      <c r="S40">
        <v>27.273030336704075</v>
      </c>
      <c r="T40">
        <v>17.351927991999112</v>
      </c>
      <c r="U40" s="156">
        <f t="shared" si="2"/>
        <v>89.999999999999972</v>
      </c>
      <c r="V40" s="154">
        <f t="shared" si="3"/>
        <v>0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5.1100000000000003</v>
      </c>
      <c r="L41">
        <f>NDMC_EOD!AI41+NDMC_EOD!AJ41</f>
        <v>25.53</v>
      </c>
      <c r="M41">
        <f>TPDDL_EOD!AI41+TPDDL_EOD!AJ41</f>
        <v>17</v>
      </c>
      <c r="N41">
        <f t="shared" si="0"/>
        <v>85.009999999999991</v>
      </c>
      <c r="O41" s="154">
        <f t="shared" si="1"/>
        <v>-9.9999999999909051E-3</v>
      </c>
      <c r="P41">
        <v>23.827196800376427</v>
      </c>
      <c r="Q41">
        <v>13.538407246206329</v>
      </c>
      <c r="R41">
        <v>5.1093988942477369</v>
      </c>
      <c r="S41">
        <v>25.526996823903072</v>
      </c>
      <c r="T41">
        <v>16.998000235266442</v>
      </c>
      <c r="U41" s="156">
        <f t="shared" si="2"/>
        <v>85.000000000000014</v>
      </c>
      <c r="V41" s="154">
        <f t="shared" si="3"/>
        <v>0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285</v>
      </c>
      <c r="G42">
        <f t="shared" si="5"/>
        <v>90</v>
      </c>
      <c r="H42" s="154"/>
      <c r="I42">
        <f>BRPL_EOD!AI42+BRPL_EOD!AJ42</f>
        <v>25.46</v>
      </c>
      <c r="J42">
        <f>BYPL_EOD!AI42+BYPL_EOD!AJ42</f>
        <v>14.46</v>
      </c>
      <c r="K42">
        <f>MES_EOD!AI42+MES_EOD!AJ42</f>
        <v>5.45</v>
      </c>
      <c r="L42">
        <f>NDMC_EOD!AI42+NDMC_EOD!AJ42</f>
        <v>27.27</v>
      </c>
      <c r="M42">
        <f>TPDDL_EOD!AI42+TPDDL_EOD!AJ42</f>
        <v>17.350000000000001</v>
      </c>
      <c r="N42">
        <f t="shared" si="0"/>
        <v>89.990000000000009</v>
      </c>
      <c r="O42" s="154">
        <f t="shared" si="1"/>
        <v>9.9999999999909051E-3</v>
      </c>
      <c r="P42">
        <v>25.462829203244802</v>
      </c>
      <c r="Q42">
        <v>14.461606845205022</v>
      </c>
      <c r="R42">
        <v>5.4506056228469824</v>
      </c>
      <c r="S42">
        <v>27.273030336704075</v>
      </c>
      <c r="T42">
        <v>17.351927991999112</v>
      </c>
      <c r="U42" s="156">
        <f t="shared" si="2"/>
        <v>89.999999999999972</v>
      </c>
      <c r="V42" s="154">
        <f t="shared" si="3"/>
        <v>0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285</v>
      </c>
      <c r="G43">
        <f t="shared" si="5"/>
        <v>90</v>
      </c>
      <c r="H43" s="154"/>
      <c r="I43">
        <f>BRPL_EOD!AI43+BRPL_EOD!AJ43</f>
        <v>25.46</v>
      </c>
      <c r="J43">
        <f>BYPL_EOD!AI43+BYPL_EOD!AJ43</f>
        <v>14.46</v>
      </c>
      <c r="K43">
        <f>MES_EOD!AI43+MES_EOD!AJ43</f>
        <v>5.45</v>
      </c>
      <c r="L43">
        <f>NDMC_EOD!AI43+NDMC_EOD!AJ43</f>
        <v>27.27</v>
      </c>
      <c r="M43">
        <f>TPDDL_EOD!AI43+TPDDL_EOD!AJ43</f>
        <v>17.350000000000001</v>
      </c>
      <c r="N43">
        <f t="shared" si="0"/>
        <v>89.990000000000009</v>
      </c>
      <c r="O43" s="154">
        <f t="shared" si="1"/>
        <v>9.9999999999909051E-3</v>
      </c>
      <c r="P43">
        <v>25.462829203244802</v>
      </c>
      <c r="Q43">
        <v>14.461606845205022</v>
      </c>
      <c r="R43">
        <v>5.4506056228469824</v>
      </c>
      <c r="S43">
        <v>27.273030336704075</v>
      </c>
      <c r="T43">
        <v>17.351927991999112</v>
      </c>
      <c r="U43" s="156">
        <f t="shared" si="2"/>
        <v>89.999999999999972</v>
      </c>
      <c r="V43" s="154">
        <f t="shared" si="3"/>
        <v>0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285</v>
      </c>
      <c r="G44">
        <f t="shared" si="5"/>
        <v>90</v>
      </c>
      <c r="H44" s="154"/>
      <c r="I44">
        <f>BRPL_EOD!AI44+BRPL_EOD!AJ44</f>
        <v>25.46</v>
      </c>
      <c r="J44">
        <f>BYPL_EOD!AI44+BYPL_EOD!AJ44</f>
        <v>14.46</v>
      </c>
      <c r="K44">
        <f>MES_EOD!AI44+MES_EOD!AJ44</f>
        <v>5.45</v>
      </c>
      <c r="L44">
        <f>NDMC_EOD!AI44+NDMC_EOD!AJ44</f>
        <v>27.27</v>
      </c>
      <c r="M44">
        <f>TPDDL_EOD!AI44+TPDDL_EOD!AJ44</f>
        <v>17.350000000000001</v>
      </c>
      <c r="N44">
        <f t="shared" si="0"/>
        <v>89.990000000000009</v>
      </c>
      <c r="O44" s="154">
        <f t="shared" si="1"/>
        <v>9.9999999999909051E-3</v>
      </c>
      <c r="P44">
        <v>25.462829203244802</v>
      </c>
      <c r="Q44">
        <v>14.461606845205022</v>
      </c>
      <c r="R44">
        <v>5.4506056228469824</v>
      </c>
      <c r="S44">
        <v>27.273030336704075</v>
      </c>
      <c r="T44">
        <v>17.351927991999112</v>
      </c>
      <c r="U44" s="156">
        <f t="shared" si="2"/>
        <v>89.999999999999972</v>
      </c>
      <c r="V44" s="154">
        <f t="shared" si="3"/>
        <v>0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285</v>
      </c>
      <c r="G45">
        <f t="shared" si="5"/>
        <v>90</v>
      </c>
      <c r="H45" s="154"/>
      <c r="I45">
        <f>BRPL_EOD!AI45+BRPL_EOD!AJ45</f>
        <v>25.46</v>
      </c>
      <c r="J45">
        <f>BYPL_EOD!AI45+BYPL_EOD!AJ45</f>
        <v>14.46</v>
      </c>
      <c r="K45">
        <f>MES_EOD!AI45+MES_EOD!AJ45</f>
        <v>5.45</v>
      </c>
      <c r="L45">
        <f>NDMC_EOD!AI45+NDMC_EOD!AJ45</f>
        <v>27.27</v>
      </c>
      <c r="M45">
        <f>TPDDL_EOD!AI45+TPDDL_EOD!AJ45</f>
        <v>17.350000000000001</v>
      </c>
      <c r="N45">
        <f t="shared" si="0"/>
        <v>89.990000000000009</v>
      </c>
      <c r="O45" s="154">
        <f t="shared" si="1"/>
        <v>9.9999999999909051E-3</v>
      </c>
      <c r="P45">
        <v>25.462829203244802</v>
      </c>
      <c r="Q45">
        <v>14.461606845205022</v>
      </c>
      <c r="R45">
        <v>5.4506056228469824</v>
      </c>
      <c r="S45">
        <v>27.273030336704075</v>
      </c>
      <c r="T45">
        <v>17.351927991999112</v>
      </c>
      <c r="U45" s="156">
        <f t="shared" si="2"/>
        <v>89.999999999999972</v>
      </c>
      <c r="V45" s="154">
        <f t="shared" si="3"/>
        <v>0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90</v>
      </c>
      <c r="E46">
        <f>PPCL!P46</f>
        <v>0</v>
      </c>
      <c r="F46">
        <f t="shared" si="4"/>
        <v>285</v>
      </c>
      <c r="G46">
        <f t="shared" si="5"/>
        <v>90</v>
      </c>
      <c r="H46" s="154"/>
      <c r="I46">
        <f>BRPL_EOD!AI46+BRPL_EOD!AJ46</f>
        <v>25.46</v>
      </c>
      <c r="J46">
        <f>BYPL_EOD!AI46+BYPL_EOD!AJ46</f>
        <v>14.46</v>
      </c>
      <c r="K46">
        <f>MES_EOD!AI46+MES_EOD!AJ46</f>
        <v>5.45</v>
      </c>
      <c r="L46">
        <f>NDMC_EOD!AI46+NDMC_EOD!AJ46</f>
        <v>27.27</v>
      </c>
      <c r="M46">
        <f>TPDDL_EOD!AI46+TPDDL_EOD!AJ46</f>
        <v>17.350000000000001</v>
      </c>
      <c r="N46">
        <f t="shared" si="0"/>
        <v>89.990000000000009</v>
      </c>
      <c r="O46" s="154">
        <f t="shared" si="1"/>
        <v>9.9999999999909051E-3</v>
      </c>
      <c r="P46">
        <v>25.462829203244802</v>
      </c>
      <c r="Q46">
        <v>14.461606845205022</v>
      </c>
      <c r="R46">
        <v>5.4506056228469824</v>
      </c>
      <c r="S46">
        <v>27.273030336704075</v>
      </c>
      <c r="T46">
        <v>17.351927991999112</v>
      </c>
      <c r="U46" s="156">
        <f t="shared" si="2"/>
        <v>89.999999999999972</v>
      </c>
      <c r="V46" s="154">
        <f t="shared" si="3"/>
        <v>0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23.83</v>
      </c>
      <c r="J47">
        <f>BYPL_EOD!AI47+BYPL_EOD!AJ47</f>
        <v>13.54</v>
      </c>
      <c r="K47">
        <f>MES_EOD!AI47+MES_EOD!AJ47</f>
        <v>5.1100000000000003</v>
      </c>
      <c r="L47">
        <f>NDMC_EOD!AI47+NDMC_EOD!AJ47</f>
        <v>25.53</v>
      </c>
      <c r="M47">
        <f>TPDDL_EOD!AI47+TPDDL_EOD!AJ47</f>
        <v>17</v>
      </c>
      <c r="N47">
        <f t="shared" si="0"/>
        <v>85.009999999999991</v>
      </c>
      <c r="O47" s="154">
        <f t="shared" si="1"/>
        <v>-9.9999999999909051E-3</v>
      </c>
      <c r="P47">
        <v>23.827196800376427</v>
      </c>
      <c r="Q47">
        <v>13.538407246206329</v>
      </c>
      <c r="R47">
        <v>5.1093988942477369</v>
      </c>
      <c r="S47">
        <v>25.526996823903072</v>
      </c>
      <c r="T47">
        <v>16.998000235266442</v>
      </c>
      <c r="U47" s="156">
        <f t="shared" si="2"/>
        <v>85.000000000000014</v>
      </c>
      <c r="V47" s="154">
        <f t="shared" si="3"/>
        <v>0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285</v>
      </c>
      <c r="G48">
        <f t="shared" si="5"/>
        <v>90</v>
      </c>
      <c r="H48" s="154"/>
      <c r="I48">
        <f>BRPL_EOD!AI48+BRPL_EOD!AJ48</f>
        <v>25.46</v>
      </c>
      <c r="J48">
        <f>BYPL_EOD!AI48+BYPL_EOD!AJ48</f>
        <v>14.46</v>
      </c>
      <c r="K48">
        <f>MES_EOD!AI48+MES_EOD!AJ48</f>
        <v>5.45</v>
      </c>
      <c r="L48">
        <f>NDMC_EOD!AI48+NDMC_EOD!AJ48</f>
        <v>27.27</v>
      </c>
      <c r="M48">
        <f>TPDDL_EOD!AI48+TPDDL_EOD!AJ48</f>
        <v>17.350000000000001</v>
      </c>
      <c r="N48">
        <f t="shared" si="0"/>
        <v>89.990000000000009</v>
      </c>
      <c r="O48" s="154">
        <f t="shared" si="1"/>
        <v>9.9999999999909051E-3</v>
      </c>
      <c r="P48">
        <v>25.462829203244802</v>
      </c>
      <c r="Q48">
        <v>14.461606845205022</v>
      </c>
      <c r="R48">
        <v>5.4506056228469824</v>
      </c>
      <c r="S48">
        <v>27.273030336704075</v>
      </c>
      <c r="T48">
        <v>17.351927991999112</v>
      </c>
      <c r="U48" s="156">
        <f t="shared" si="2"/>
        <v>89.999999999999972</v>
      </c>
      <c r="V48" s="154">
        <f t="shared" si="3"/>
        <v>0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285</v>
      </c>
      <c r="G49">
        <f t="shared" si="5"/>
        <v>90</v>
      </c>
      <c r="H49" s="154"/>
      <c r="I49">
        <f>BRPL_EOD!AI49+BRPL_EOD!AJ49</f>
        <v>25.46</v>
      </c>
      <c r="J49">
        <f>BYPL_EOD!AI49+BYPL_EOD!AJ49</f>
        <v>14.46</v>
      </c>
      <c r="K49">
        <f>MES_EOD!AI49+MES_EOD!AJ49</f>
        <v>5.45</v>
      </c>
      <c r="L49">
        <f>NDMC_EOD!AI49+NDMC_EOD!AJ49</f>
        <v>27.27</v>
      </c>
      <c r="M49">
        <f>TPDDL_EOD!AI49+TPDDL_EOD!AJ49</f>
        <v>17.350000000000001</v>
      </c>
      <c r="N49">
        <f t="shared" si="0"/>
        <v>89.990000000000009</v>
      </c>
      <c r="O49" s="154">
        <f t="shared" si="1"/>
        <v>9.9999999999909051E-3</v>
      </c>
      <c r="P49">
        <v>25.462829203244802</v>
      </c>
      <c r="Q49">
        <v>14.461606845205022</v>
      </c>
      <c r="R49">
        <v>5.4506056228469824</v>
      </c>
      <c r="S49">
        <v>27.273030336704075</v>
      </c>
      <c r="T49">
        <v>17.351927991999112</v>
      </c>
      <c r="U49" s="156">
        <f t="shared" si="2"/>
        <v>89.999999999999972</v>
      </c>
      <c r="V49" s="154">
        <f t="shared" si="3"/>
        <v>0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90</v>
      </c>
      <c r="E50">
        <f>PPCL!P50</f>
        <v>0</v>
      </c>
      <c r="F50">
        <f t="shared" si="4"/>
        <v>285</v>
      </c>
      <c r="G50">
        <f t="shared" si="5"/>
        <v>90</v>
      </c>
      <c r="H50" s="154"/>
      <c r="I50">
        <f>BRPL_EOD!AI50+BRPL_EOD!AJ50</f>
        <v>25.46</v>
      </c>
      <c r="J50">
        <f>BYPL_EOD!AI50+BYPL_EOD!AJ50</f>
        <v>14.46</v>
      </c>
      <c r="K50">
        <f>MES_EOD!AI50+MES_EOD!AJ50</f>
        <v>5.45</v>
      </c>
      <c r="L50">
        <f>NDMC_EOD!AI50+NDMC_EOD!AJ50</f>
        <v>27.27</v>
      </c>
      <c r="M50">
        <f>TPDDL_EOD!AI50+TPDDL_EOD!AJ50</f>
        <v>17.350000000000001</v>
      </c>
      <c r="N50">
        <f t="shared" si="0"/>
        <v>89.990000000000009</v>
      </c>
      <c r="O50" s="154">
        <f t="shared" si="1"/>
        <v>9.9999999999909051E-3</v>
      </c>
      <c r="P50">
        <v>25.462829203244802</v>
      </c>
      <c r="Q50">
        <v>14.461606845205022</v>
      </c>
      <c r="R50">
        <v>5.4506056228469824</v>
      </c>
      <c r="S50">
        <v>27.273030336704075</v>
      </c>
      <c r="T50">
        <v>17.351927991999112</v>
      </c>
      <c r="U50" s="156">
        <f t="shared" si="2"/>
        <v>89.999999999999972</v>
      </c>
      <c r="V50" s="154">
        <f t="shared" si="3"/>
        <v>0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90</v>
      </c>
      <c r="E51">
        <f>PPCL!P51</f>
        <v>0</v>
      </c>
      <c r="F51">
        <f t="shared" si="4"/>
        <v>285</v>
      </c>
      <c r="G51">
        <f t="shared" si="5"/>
        <v>90</v>
      </c>
      <c r="H51" s="154"/>
      <c r="I51">
        <f>BRPL_EOD!AI51+BRPL_EOD!AJ51</f>
        <v>25.46</v>
      </c>
      <c r="J51">
        <f>BYPL_EOD!AI51+BYPL_EOD!AJ51</f>
        <v>14.46</v>
      </c>
      <c r="K51">
        <f>MES_EOD!AI51+MES_EOD!AJ51</f>
        <v>5.45</v>
      </c>
      <c r="L51">
        <f>NDMC_EOD!AI51+NDMC_EOD!AJ51</f>
        <v>27.27</v>
      </c>
      <c r="M51">
        <f>TPDDL_EOD!AI51+TPDDL_EOD!AJ51</f>
        <v>17.350000000000001</v>
      </c>
      <c r="N51">
        <f t="shared" si="0"/>
        <v>89.990000000000009</v>
      </c>
      <c r="O51" s="154">
        <f t="shared" si="1"/>
        <v>9.9999999999909051E-3</v>
      </c>
      <c r="P51">
        <v>25.462829203244802</v>
      </c>
      <c r="Q51">
        <v>14.461606845205022</v>
      </c>
      <c r="R51">
        <v>5.4506056228469824</v>
      </c>
      <c r="S51">
        <v>27.273030336704075</v>
      </c>
      <c r="T51">
        <v>17.351927991999112</v>
      </c>
      <c r="U51" s="156">
        <f t="shared" si="2"/>
        <v>89.999999999999972</v>
      </c>
      <c r="V51" s="154">
        <f t="shared" si="3"/>
        <v>0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90</v>
      </c>
      <c r="E52">
        <f>PPCL!P52</f>
        <v>0</v>
      </c>
      <c r="F52">
        <f t="shared" si="4"/>
        <v>285</v>
      </c>
      <c r="G52">
        <f t="shared" si="5"/>
        <v>90</v>
      </c>
      <c r="H52" s="154"/>
      <c r="I52">
        <f>BRPL_EOD!AI52+BRPL_EOD!AJ52</f>
        <v>25.46</v>
      </c>
      <c r="J52">
        <f>BYPL_EOD!AI52+BYPL_EOD!AJ52</f>
        <v>14.46</v>
      </c>
      <c r="K52">
        <f>MES_EOD!AI52+MES_EOD!AJ52</f>
        <v>5.45</v>
      </c>
      <c r="L52">
        <f>NDMC_EOD!AI52+NDMC_EOD!AJ52</f>
        <v>27.27</v>
      </c>
      <c r="M52">
        <f>TPDDL_EOD!AI52+TPDDL_EOD!AJ52</f>
        <v>17.350000000000001</v>
      </c>
      <c r="N52">
        <f t="shared" si="0"/>
        <v>89.990000000000009</v>
      </c>
      <c r="O52" s="154">
        <f t="shared" si="1"/>
        <v>9.9999999999909051E-3</v>
      </c>
      <c r="P52">
        <v>25.462829203244802</v>
      </c>
      <c r="Q52">
        <v>14.461606845205022</v>
      </c>
      <c r="R52">
        <v>5.4506056228469824</v>
      </c>
      <c r="S52">
        <v>27.273030336704075</v>
      </c>
      <c r="T52">
        <v>17.351927991999112</v>
      </c>
      <c r="U52" s="156">
        <f t="shared" si="2"/>
        <v>89.999999999999972</v>
      </c>
      <c r="V52" s="154">
        <f t="shared" si="3"/>
        <v>0</v>
      </c>
    </row>
    <row r="53" spans="1:22">
      <c r="A53" t="s">
        <v>95</v>
      </c>
      <c r="B53">
        <f>PPCL!D53</f>
        <v>240</v>
      </c>
      <c r="C53">
        <f>PPCL!E53</f>
        <v>0</v>
      </c>
      <c r="D53">
        <f>PPCL!O53</f>
        <v>45</v>
      </c>
      <c r="E53">
        <f>PPCL!P53</f>
        <v>0</v>
      </c>
      <c r="F53">
        <f t="shared" si="4"/>
        <v>240</v>
      </c>
      <c r="G53">
        <f t="shared" si="5"/>
        <v>45</v>
      </c>
      <c r="H53" s="154"/>
      <c r="I53">
        <f>BRPL_EOD!AI53+BRPL_EOD!AJ53</f>
        <v>8.7200000000000006</v>
      </c>
      <c r="J53">
        <f>BYPL_EOD!AI53+BYPL_EOD!AJ53</f>
        <v>4.95</v>
      </c>
      <c r="K53">
        <f>MES_EOD!AI53+MES_EOD!AJ53</f>
        <v>5</v>
      </c>
      <c r="L53">
        <f>NDMC_EOD!AI53+NDMC_EOD!AJ53</f>
        <v>9.33</v>
      </c>
      <c r="M53">
        <f>TPDDL_EOD!AI53+TPDDL_EOD!AJ53</f>
        <v>17</v>
      </c>
      <c r="N53">
        <f t="shared" si="0"/>
        <v>45</v>
      </c>
      <c r="O53" s="154">
        <f t="shared" si="1"/>
        <v>0</v>
      </c>
      <c r="P53">
        <v>8.7200000000000006</v>
      </c>
      <c r="Q53">
        <v>4.95</v>
      </c>
      <c r="R53">
        <v>5</v>
      </c>
      <c r="S53">
        <v>9.33</v>
      </c>
      <c r="T53">
        <v>17</v>
      </c>
      <c r="U53" s="156">
        <f t="shared" si="2"/>
        <v>45</v>
      </c>
      <c r="V53" s="154">
        <f t="shared" si="3"/>
        <v>0</v>
      </c>
    </row>
    <row r="54" spans="1:22">
      <c r="A54" t="s">
        <v>96</v>
      </c>
      <c r="B54">
        <f>PPCL!D54</f>
        <v>240</v>
      </c>
      <c r="C54">
        <f>PPCL!E54</f>
        <v>0</v>
      </c>
      <c r="D54">
        <f>PPCL!O54</f>
        <v>45</v>
      </c>
      <c r="E54">
        <f>PPCL!P54</f>
        <v>0</v>
      </c>
      <c r="F54">
        <f t="shared" si="4"/>
        <v>240</v>
      </c>
      <c r="G54">
        <f t="shared" si="5"/>
        <v>45</v>
      </c>
      <c r="H54" s="154"/>
      <c r="I54">
        <f>BRPL_EOD!AI54+BRPL_EOD!AJ54</f>
        <v>8.7200000000000006</v>
      </c>
      <c r="J54">
        <f>BYPL_EOD!AI54+BYPL_EOD!AJ54</f>
        <v>4.95</v>
      </c>
      <c r="K54">
        <f>MES_EOD!AI54+MES_EOD!AJ54</f>
        <v>5</v>
      </c>
      <c r="L54">
        <f>NDMC_EOD!AI54+NDMC_EOD!AJ54</f>
        <v>9.33</v>
      </c>
      <c r="M54">
        <f>TPDDL_EOD!AI54+TPDDL_EOD!AJ54</f>
        <v>17</v>
      </c>
      <c r="N54">
        <f t="shared" si="0"/>
        <v>45</v>
      </c>
      <c r="O54" s="154">
        <f t="shared" si="1"/>
        <v>0</v>
      </c>
      <c r="P54">
        <v>8.7200000000000006</v>
      </c>
      <c r="Q54">
        <v>4.95</v>
      </c>
      <c r="R54">
        <v>5</v>
      </c>
      <c r="S54">
        <v>9.33</v>
      </c>
      <c r="T54">
        <v>17</v>
      </c>
      <c r="U54" s="156">
        <f t="shared" si="2"/>
        <v>45</v>
      </c>
      <c r="V54" s="154">
        <f t="shared" si="3"/>
        <v>0</v>
      </c>
    </row>
    <row r="55" spans="1:22">
      <c r="A55" t="s">
        <v>97</v>
      </c>
      <c r="B55">
        <f>PPCL!D55</f>
        <v>235</v>
      </c>
      <c r="C55">
        <f>PPCL!E55</f>
        <v>0</v>
      </c>
      <c r="D55">
        <f>PPCL!O55</f>
        <v>45</v>
      </c>
      <c r="E55">
        <f>PPCL!P55</f>
        <v>0</v>
      </c>
      <c r="F55">
        <f t="shared" si="4"/>
        <v>235</v>
      </c>
      <c r="G55">
        <f t="shared" si="5"/>
        <v>45</v>
      </c>
      <c r="H55" s="154"/>
      <c r="I55">
        <f>BRPL_EOD!AI55+BRPL_EOD!AJ55</f>
        <v>8.7200000000000006</v>
      </c>
      <c r="J55">
        <f>BYPL_EOD!AI55+BYPL_EOD!AJ55</f>
        <v>4.95</v>
      </c>
      <c r="K55">
        <f>MES_EOD!AI55+MES_EOD!AJ55</f>
        <v>5</v>
      </c>
      <c r="L55">
        <f>NDMC_EOD!AI55+NDMC_EOD!AJ55</f>
        <v>9.33</v>
      </c>
      <c r="M55">
        <f>TPDDL_EOD!AI55+TPDDL_EOD!AJ55</f>
        <v>17</v>
      </c>
      <c r="N55">
        <f t="shared" si="0"/>
        <v>45</v>
      </c>
      <c r="O55" s="154">
        <f t="shared" si="1"/>
        <v>0</v>
      </c>
      <c r="P55">
        <v>8.7200000000000006</v>
      </c>
      <c r="Q55">
        <v>4.95</v>
      </c>
      <c r="R55">
        <v>5</v>
      </c>
      <c r="S55">
        <v>9.33</v>
      </c>
      <c r="T55">
        <v>17</v>
      </c>
      <c r="U55" s="156">
        <f t="shared" si="2"/>
        <v>45</v>
      </c>
      <c r="V55" s="154">
        <f t="shared" si="3"/>
        <v>0</v>
      </c>
    </row>
    <row r="56" spans="1:22">
      <c r="A56" t="s">
        <v>98</v>
      </c>
      <c r="B56">
        <f>PPCL!D56</f>
        <v>235</v>
      </c>
      <c r="C56">
        <f>PPCL!E56</f>
        <v>0</v>
      </c>
      <c r="D56">
        <f>PPCL!O56</f>
        <v>45</v>
      </c>
      <c r="E56">
        <f>PPCL!P56</f>
        <v>0</v>
      </c>
      <c r="F56">
        <f t="shared" si="4"/>
        <v>235</v>
      </c>
      <c r="G56">
        <f t="shared" si="5"/>
        <v>45</v>
      </c>
      <c r="H56" s="154"/>
      <c r="I56">
        <f>BRPL_EOD!AI56+BRPL_EOD!AJ56</f>
        <v>8.7200000000000006</v>
      </c>
      <c r="J56">
        <f>BYPL_EOD!AI56+BYPL_EOD!AJ56</f>
        <v>4.95</v>
      </c>
      <c r="K56">
        <f>MES_EOD!AI56+MES_EOD!AJ56</f>
        <v>5</v>
      </c>
      <c r="L56">
        <f>NDMC_EOD!AI56+NDMC_EOD!AJ56</f>
        <v>9.33</v>
      </c>
      <c r="M56">
        <f>TPDDL_EOD!AI56+TPDDL_EOD!AJ56</f>
        <v>17</v>
      </c>
      <c r="N56">
        <f t="shared" si="0"/>
        <v>45</v>
      </c>
      <c r="O56" s="154">
        <f t="shared" si="1"/>
        <v>0</v>
      </c>
      <c r="P56">
        <v>8.7200000000000006</v>
      </c>
      <c r="Q56">
        <v>4.95</v>
      </c>
      <c r="R56">
        <v>5</v>
      </c>
      <c r="S56">
        <v>9.33</v>
      </c>
      <c r="T56">
        <v>17</v>
      </c>
      <c r="U56" s="156">
        <f t="shared" si="2"/>
        <v>45</v>
      </c>
      <c r="V56" s="154">
        <f t="shared" si="3"/>
        <v>0</v>
      </c>
    </row>
    <row r="57" spans="1:22">
      <c r="A57" t="s">
        <v>99</v>
      </c>
      <c r="B57">
        <f>PPCL!D57</f>
        <v>235</v>
      </c>
      <c r="C57">
        <f>PPCL!E57</f>
        <v>0</v>
      </c>
      <c r="D57">
        <f>PPCL!O57</f>
        <v>45</v>
      </c>
      <c r="E57">
        <f>PPCL!P57</f>
        <v>0</v>
      </c>
      <c r="F57">
        <f t="shared" si="4"/>
        <v>235</v>
      </c>
      <c r="G57">
        <f t="shared" si="5"/>
        <v>45</v>
      </c>
      <c r="H57" s="154"/>
      <c r="I57">
        <f>BRPL_EOD!AI57+BRPL_EOD!AJ57</f>
        <v>8.7200000000000006</v>
      </c>
      <c r="J57">
        <f>BYPL_EOD!AI57+BYPL_EOD!AJ57</f>
        <v>4.95</v>
      </c>
      <c r="K57">
        <f>MES_EOD!AI57+MES_EOD!AJ57</f>
        <v>5</v>
      </c>
      <c r="L57">
        <f>NDMC_EOD!AI57+NDMC_EOD!AJ57</f>
        <v>9.33</v>
      </c>
      <c r="M57">
        <f>TPDDL_EOD!AI57+TPDDL_EOD!AJ57</f>
        <v>17</v>
      </c>
      <c r="N57">
        <f t="shared" si="0"/>
        <v>45</v>
      </c>
      <c r="O57" s="154">
        <f t="shared" si="1"/>
        <v>0</v>
      </c>
      <c r="P57">
        <v>8.7200000000000006</v>
      </c>
      <c r="Q57">
        <v>4.95</v>
      </c>
      <c r="R57">
        <v>5</v>
      </c>
      <c r="S57">
        <v>9.33</v>
      </c>
      <c r="T57">
        <v>17</v>
      </c>
      <c r="U57" s="156">
        <f t="shared" si="2"/>
        <v>45</v>
      </c>
      <c r="V57" s="154">
        <f t="shared" si="3"/>
        <v>0</v>
      </c>
    </row>
    <row r="58" spans="1:22">
      <c r="A58" t="s">
        <v>100</v>
      </c>
      <c r="B58">
        <f>PPCL!D58</f>
        <v>235</v>
      </c>
      <c r="C58">
        <f>PPCL!E58</f>
        <v>0</v>
      </c>
      <c r="D58">
        <f>PPCL!O58</f>
        <v>45</v>
      </c>
      <c r="E58">
        <f>PPCL!P58</f>
        <v>0</v>
      </c>
      <c r="F58">
        <f t="shared" si="4"/>
        <v>235</v>
      </c>
      <c r="G58">
        <f t="shared" si="5"/>
        <v>45</v>
      </c>
      <c r="H58" s="154"/>
      <c r="I58">
        <f>BRPL_EOD!AI58+BRPL_EOD!AJ58</f>
        <v>8.7200000000000006</v>
      </c>
      <c r="J58">
        <f>BYPL_EOD!AI58+BYPL_EOD!AJ58</f>
        <v>4.95</v>
      </c>
      <c r="K58">
        <f>MES_EOD!AI58+MES_EOD!AJ58</f>
        <v>5</v>
      </c>
      <c r="L58">
        <f>NDMC_EOD!AI58+NDMC_EOD!AJ58</f>
        <v>9.33</v>
      </c>
      <c r="M58">
        <f>TPDDL_EOD!AI58+TPDDL_EOD!AJ58</f>
        <v>17</v>
      </c>
      <c r="N58">
        <f t="shared" si="0"/>
        <v>45</v>
      </c>
      <c r="O58" s="154">
        <f t="shared" si="1"/>
        <v>0</v>
      </c>
      <c r="P58">
        <v>8.7200000000000006</v>
      </c>
      <c r="Q58">
        <v>4.95</v>
      </c>
      <c r="R58">
        <v>5</v>
      </c>
      <c r="S58">
        <v>9.33</v>
      </c>
      <c r="T58">
        <v>17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PPCL!D59</f>
        <v>235</v>
      </c>
      <c r="C59">
        <f>PPCL!E59</f>
        <v>0</v>
      </c>
      <c r="D59">
        <f>PPCL!O59</f>
        <v>45</v>
      </c>
      <c r="E59">
        <f>PPCL!P59</f>
        <v>0</v>
      </c>
      <c r="F59">
        <f t="shared" si="4"/>
        <v>235</v>
      </c>
      <c r="G59">
        <f t="shared" si="5"/>
        <v>45</v>
      </c>
      <c r="H59" s="154"/>
      <c r="I59">
        <f>BRPL_EOD!AI59+BRPL_EOD!AJ59</f>
        <v>8.7200000000000006</v>
      </c>
      <c r="J59">
        <f>BYPL_EOD!AI59+BYPL_EOD!AJ59</f>
        <v>4.95</v>
      </c>
      <c r="K59">
        <f>MES_EOD!AI59+MES_EOD!AJ59</f>
        <v>5</v>
      </c>
      <c r="L59">
        <f>NDMC_EOD!AI59+NDMC_EOD!AJ59</f>
        <v>9.33</v>
      </c>
      <c r="M59">
        <f>TPDDL_EOD!AI59+TPDDL_EOD!AJ59</f>
        <v>17</v>
      </c>
      <c r="N59">
        <f t="shared" si="0"/>
        <v>45</v>
      </c>
      <c r="O59" s="154">
        <f t="shared" si="1"/>
        <v>0</v>
      </c>
      <c r="P59">
        <v>8.7200000000000006</v>
      </c>
      <c r="Q59">
        <v>4.95</v>
      </c>
      <c r="R59">
        <v>5</v>
      </c>
      <c r="S59">
        <v>9.33</v>
      </c>
      <c r="T59">
        <v>17</v>
      </c>
      <c r="U59" s="156">
        <f t="shared" si="2"/>
        <v>45</v>
      </c>
      <c r="V59" s="154">
        <f t="shared" si="3"/>
        <v>0</v>
      </c>
    </row>
    <row r="60" spans="1:22">
      <c r="A60" t="s">
        <v>102</v>
      </c>
      <c r="B60">
        <f>PPCL!D60</f>
        <v>235</v>
      </c>
      <c r="C60">
        <f>PPCL!E60</f>
        <v>0</v>
      </c>
      <c r="D60">
        <f>PPCL!O60</f>
        <v>42</v>
      </c>
      <c r="E60">
        <f>PPCL!P60</f>
        <v>0</v>
      </c>
      <c r="F60">
        <f t="shared" si="4"/>
        <v>235</v>
      </c>
      <c r="G60">
        <f t="shared" si="5"/>
        <v>42</v>
      </c>
      <c r="H60" s="154"/>
      <c r="I60">
        <f>BRPL_EOD!AI60+BRPL_EOD!AJ60</f>
        <v>7.58</v>
      </c>
      <c r="J60">
        <f>BYPL_EOD!AI60+BYPL_EOD!AJ60</f>
        <v>4.3</v>
      </c>
      <c r="K60">
        <f>MES_EOD!AI60+MES_EOD!AJ60</f>
        <v>5</v>
      </c>
      <c r="L60">
        <f>NDMC_EOD!AI60+NDMC_EOD!AJ60</f>
        <v>8.1199999999999992</v>
      </c>
      <c r="M60">
        <f>TPDDL_EOD!AI60+TPDDL_EOD!AJ60</f>
        <v>17</v>
      </c>
      <c r="N60">
        <f t="shared" si="0"/>
        <v>42</v>
      </c>
      <c r="O60" s="154">
        <f t="shared" si="1"/>
        <v>0</v>
      </c>
      <c r="P60">
        <v>7.58</v>
      </c>
      <c r="Q60">
        <v>4.3</v>
      </c>
      <c r="R60">
        <v>5</v>
      </c>
      <c r="S60">
        <v>8.1199999999999992</v>
      </c>
      <c r="T60">
        <v>17</v>
      </c>
      <c r="U60" s="156">
        <f t="shared" si="2"/>
        <v>42</v>
      </c>
      <c r="V60" s="154">
        <f t="shared" si="3"/>
        <v>0</v>
      </c>
    </row>
    <row r="61" spans="1:22">
      <c r="A61" t="s">
        <v>103</v>
      </c>
      <c r="B61">
        <f>PPCL!D61</f>
        <v>237</v>
      </c>
      <c r="C61">
        <f>PPCL!E61</f>
        <v>0</v>
      </c>
      <c r="D61">
        <f>PPCL!O61</f>
        <v>47</v>
      </c>
      <c r="E61">
        <f>PPCL!P61</f>
        <v>0</v>
      </c>
      <c r="F61">
        <f t="shared" si="4"/>
        <v>237</v>
      </c>
      <c r="G61">
        <f t="shared" si="5"/>
        <v>47</v>
      </c>
      <c r="H61" s="154"/>
      <c r="I61">
        <f>BRPL_EOD!AI61+BRPL_EOD!AJ61</f>
        <v>10.34</v>
      </c>
      <c r="J61">
        <f>BYPL_EOD!AI61+BYPL_EOD!AJ61</f>
        <v>5.87</v>
      </c>
      <c r="K61">
        <f>MES_EOD!AI61+MES_EOD!AJ61</f>
        <v>2.72</v>
      </c>
      <c r="L61">
        <f>NDMC_EOD!AI61+NDMC_EOD!AJ61</f>
        <v>11.07</v>
      </c>
      <c r="M61">
        <f>TPDDL_EOD!AI61+TPDDL_EOD!AJ61</f>
        <v>17</v>
      </c>
      <c r="N61">
        <f t="shared" si="0"/>
        <v>47</v>
      </c>
      <c r="O61" s="154">
        <f t="shared" si="1"/>
        <v>0</v>
      </c>
      <c r="P61">
        <v>10.34</v>
      </c>
      <c r="Q61">
        <v>5.87</v>
      </c>
      <c r="R61">
        <v>2.72</v>
      </c>
      <c r="S61">
        <v>11.07</v>
      </c>
      <c r="T61">
        <v>17</v>
      </c>
      <c r="U61" s="156">
        <f t="shared" si="2"/>
        <v>47</v>
      </c>
      <c r="V61" s="154">
        <f t="shared" si="3"/>
        <v>0</v>
      </c>
    </row>
    <row r="62" spans="1:22">
      <c r="A62" t="s">
        <v>104</v>
      </c>
      <c r="B62">
        <f>PPCL!D62</f>
        <v>235</v>
      </c>
      <c r="C62">
        <f>PPCL!E62</f>
        <v>0</v>
      </c>
      <c r="D62">
        <f>PPCL!O62</f>
        <v>45</v>
      </c>
      <c r="E62">
        <f>PPCL!P62</f>
        <v>0</v>
      </c>
      <c r="F62">
        <f t="shared" si="4"/>
        <v>235</v>
      </c>
      <c r="G62">
        <f t="shared" si="5"/>
        <v>45</v>
      </c>
      <c r="H62" s="154"/>
      <c r="I62">
        <f>BRPL_EOD!AI62+BRPL_EOD!AJ62</f>
        <v>9.58</v>
      </c>
      <c r="J62">
        <f>BYPL_EOD!AI62+BYPL_EOD!AJ62</f>
        <v>5.44</v>
      </c>
      <c r="K62">
        <f>MES_EOD!AI62+MES_EOD!AJ62</f>
        <v>2.72</v>
      </c>
      <c r="L62">
        <f>NDMC_EOD!AI62+NDMC_EOD!AJ62</f>
        <v>10.26</v>
      </c>
      <c r="M62">
        <f>TPDDL_EOD!AI62+TPDDL_EOD!AJ62</f>
        <v>17</v>
      </c>
      <c r="N62">
        <f t="shared" si="0"/>
        <v>45</v>
      </c>
      <c r="O62" s="154">
        <f t="shared" si="1"/>
        <v>0</v>
      </c>
      <c r="P62">
        <v>9.58</v>
      </c>
      <c r="Q62">
        <v>5.44</v>
      </c>
      <c r="R62">
        <v>2.72</v>
      </c>
      <c r="S62">
        <v>10.26</v>
      </c>
      <c r="T62">
        <v>17</v>
      </c>
      <c r="U62" s="156">
        <f t="shared" si="2"/>
        <v>45</v>
      </c>
      <c r="V62" s="154">
        <f t="shared" si="3"/>
        <v>0</v>
      </c>
    </row>
    <row r="63" spans="1:22">
      <c r="A63" t="s">
        <v>105</v>
      </c>
      <c r="B63">
        <f>PPCL!D63</f>
        <v>235</v>
      </c>
      <c r="C63">
        <f>PPCL!E63</f>
        <v>0</v>
      </c>
      <c r="D63">
        <f>PPCL!O63</f>
        <v>45</v>
      </c>
      <c r="E63">
        <f>PPCL!P63</f>
        <v>0</v>
      </c>
      <c r="F63">
        <f t="shared" si="4"/>
        <v>235</v>
      </c>
      <c r="G63">
        <f t="shared" si="5"/>
        <v>45</v>
      </c>
      <c r="H63" s="154"/>
      <c r="I63">
        <f>BRPL_EOD!AI63+BRPL_EOD!AJ63</f>
        <v>9.58</v>
      </c>
      <c r="J63">
        <f>BYPL_EOD!AI63+BYPL_EOD!AJ63</f>
        <v>5.44</v>
      </c>
      <c r="K63">
        <f>MES_EOD!AI63+MES_EOD!AJ63</f>
        <v>2.72</v>
      </c>
      <c r="L63">
        <f>NDMC_EOD!AI63+NDMC_EOD!AJ63</f>
        <v>10.26</v>
      </c>
      <c r="M63">
        <f>TPDDL_EOD!AI63+TPDDL_EOD!AJ63</f>
        <v>17</v>
      </c>
      <c r="N63">
        <f t="shared" si="0"/>
        <v>45</v>
      </c>
      <c r="O63" s="154">
        <f t="shared" si="1"/>
        <v>0</v>
      </c>
      <c r="P63">
        <v>9.58</v>
      </c>
      <c r="Q63">
        <v>5.44</v>
      </c>
      <c r="R63">
        <v>2.72</v>
      </c>
      <c r="S63">
        <v>10.26</v>
      </c>
      <c r="T63">
        <v>17</v>
      </c>
      <c r="U63" s="156">
        <f t="shared" si="2"/>
        <v>45</v>
      </c>
      <c r="V63" s="154">
        <f t="shared" si="3"/>
        <v>0</v>
      </c>
    </row>
    <row r="64" spans="1:22">
      <c r="A64" t="s">
        <v>106</v>
      </c>
      <c r="B64">
        <f>PPCL!D64</f>
        <v>235</v>
      </c>
      <c r="C64">
        <f>PPCL!E64</f>
        <v>0</v>
      </c>
      <c r="D64">
        <f>PPCL!O64</f>
        <v>45</v>
      </c>
      <c r="E64">
        <f>PPCL!P64</f>
        <v>0</v>
      </c>
      <c r="F64">
        <f t="shared" si="4"/>
        <v>235</v>
      </c>
      <c r="G64">
        <f t="shared" si="5"/>
        <v>45</v>
      </c>
      <c r="H64" s="154"/>
      <c r="I64">
        <f>BRPL_EOD!AI64+BRPL_EOD!AJ64</f>
        <v>9.58</v>
      </c>
      <c r="J64">
        <f>BYPL_EOD!AI64+BYPL_EOD!AJ64</f>
        <v>5.44</v>
      </c>
      <c r="K64">
        <f>MES_EOD!AI64+MES_EOD!AJ64</f>
        <v>2.72</v>
      </c>
      <c r="L64">
        <f>NDMC_EOD!AI64+NDMC_EOD!AJ64</f>
        <v>10.26</v>
      </c>
      <c r="M64">
        <f>TPDDL_EOD!AI64+TPDDL_EOD!AJ64</f>
        <v>17</v>
      </c>
      <c r="N64">
        <f t="shared" si="0"/>
        <v>45</v>
      </c>
      <c r="O64" s="154">
        <f t="shared" si="1"/>
        <v>0</v>
      </c>
      <c r="P64">
        <v>9.58</v>
      </c>
      <c r="Q64">
        <v>5.44</v>
      </c>
      <c r="R64">
        <v>2.72</v>
      </c>
      <c r="S64">
        <v>10.26</v>
      </c>
      <c r="T64">
        <v>17</v>
      </c>
      <c r="U64" s="156">
        <f t="shared" si="2"/>
        <v>45</v>
      </c>
      <c r="V64" s="154">
        <f t="shared" si="3"/>
        <v>0</v>
      </c>
    </row>
    <row r="65" spans="1:22">
      <c r="A65" t="s">
        <v>107</v>
      </c>
      <c r="B65">
        <f>PPCL!D65</f>
        <v>235</v>
      </c>
      <c r="C65">
        <f>PPCL!E65</f>
        <v>0</v>
      </c>
      <c r="D65">
        <f>PPCL!O65</f>
        <v>45</v>
      </c>
      <c r="E65">
        <f>PPCL!P65</f>
        <v>0</v>
      </c>
      <c r="F65">
        <f t="shared" si="4"/>
        <v>235</v>
      </c>
      <c r="G65">
        <f t="shared" si="5"/>
        <v>45</v>
      </c>
      <c r="H65" s="154"/>
      <c r="I65">
        <f>BRPL_EOD!AI65+BRPL_EOD!AJ65</f>
        <v>9.58</v>
      </c>
      <c r="J65">
        <f>BYPL_EOD!AI65+BYPL_EOD!AJ65</f>
        <v>5.44</v>
      </c>
      <c r="K65">
        <f>MES_EOD!AI65+MES_EOD!AJ65</f>
        <v>2.72</v>
      </c>
      <c r="L65">
        <f>NDMC_EOD!AI65+NDMC_EOD!AJ65</f>
        <v>10.26</v>
      </c>
      <c r="M65">
        <f>TPDDL_EOD!AI65+TPDDL_EOD!AJ65</f>
        <v>17</v>
      </c>
      <c r="N65">
        <f t="shared" si="0"/>
        <v>45</v>
      </c>
      <c r="O65" s="154">
        <f t="shared" si="1"/>
        <v>0</v>
      </c>
      <c r="P65">
        <v>9.58</v>
      </c>
      <c r="Q65">
        <v>5.44</v>
      </c>
      <c r="R65">
        <v>2.72</v>
      </c>
      <c r="S65">
        <v>10.26</v>
      </c>
      <c r="T65">
        <v>17</v>
      </c>
      <c r="U65" s="156">
        <f t="shared" si="2"/>
        <v>45</v>
      </c>
      <c r="V65" s="154">
        <f t="shared" si="3"/>
        <v>0</v>
      </c>
    </row>
    <row r="66" spans="1:22">
      <c r="A66" t="s">
        <v>108</v>
      </c>
      <c r="B66">
        <f>PPCL!D66</f>
        <v>235</v>
      </c>
      <c r="C66">
        <f>PPCL!E66</f>
        <v>0</v>
      </c>
      <c r="D66">
        <f>PPCL!O66</f>
        <v>42</v>
      </c>
      <c r="E66">
        <f>PPCL!P66</f>
        <v>0</v>
      </c>
      <c r="F66">
        <f t="shared" si="4"/>
        <v>235</v>
      </c>
      <c r="G66">
        <f t="shared" si="5"/>
        <v>42</v>
      </c>
      <c r="H66" s="154"/>
      <c r="I66">
        <f>BRPL_EOD!AI66+BRPL_EOD!AJ66</f>
        <v>8.44</v>
      </c>
      <c r="J66">
        <f>BYPL_EOD!AI66+BYPL_EOD!AJ66</f>
        <v>4.8</v>
      </c>
      <c r="K66">
        <f>MES_EOD!AI66+MES_EOD!AJ66</f>
        <v>2.72</v>
      </c>
      <c r="L66">
        <f>NDMC_EOD!AI66+NDMC_EOD!AJ66</f>
        <v>9.0399999999999991</v>
      </c>
      <c r="M66">
        <f>TPDDL_EOD!AI66+TPDDL_EOD!AJ66</f>
        <v>17</v>
      </c>
      <c r="N66">
        <f t="shared" si="0"/>
        <v>42</v>
      </c>
      <c r="O66" s="154">
        <f t="shared" si="1"/>
        <v>0</v>
      </c>
      <c r="P66">
        <v>8.44</v>
      </c>
      <c r="Q66">
        <v>4.8</v>
      </c>
      <c r="R66">
        <v>2.72</v>
      </c>
      <c r="S66">
        <v>9.0399999999999991</v>
      </c>
      <c r="T66">
        <v>17</v>
      </c>
      <c r="U66" s="156">
        <f t="shared" si="2"/>
        <v>42</v>
      </c>
      <c r="V66" s="154">
        <f t="shared" si="3"/>
        <v>0</v>
      </c>
    </row>
    <row r="67" spans="1:22">
      <c r="A67" t="s">
        <v>109</v>
      </c>
      <c r="B67">
        <f>PPCL!D67</f>
        <v>237</v>
      </c>
      <c r="C67">
        <f>PPCL!E67</f>
        <v>0</v>
      </c>
      <c r="D67">
        <f>PPCL!O67</f>
        <v>47</v>
      </c>
      <c r="E67">
        <f>PPCL!P67</f>
        <v>0</v>
      </c>
      <c r="F67">
        <f t="shared" si="4"/>
        <v>237</v>
      </c>
      <c r="G67">
        <f t="shared" si="5"/>
        <v>47</v>
      </c>
      <c r="H67" s="154"/>
      <c r="I67">
        <f>BRPL_EOD!AI67+BRPL_EOD!AJ67</f>
        <v>10.34</v>
      </c>
      <c r="J67">
        <f>BYPL_EOD!AI67+BYPL_EOD!AJ67</f>
        <v>5.87</v>
      </c>
      <c r="K67">
        <f>MES_EOD!AI67+MES_EOD!AJ67</f>
        <v>2.72</v>
      </c>
      <c r="L67">
        <f>NDMC_EOD!AI67+NDMC_EOD!AJ67</f>
        <v>11.07</v>
      </c>
      <c r="M67">
        <f>TPDDL_EOD!AI67+TPDDL_EOD!AJ67</f>
        <v>17</v>
      </c>
      <c r="N67">
        <f t="shared" ref="N67:N98" si="6">SUM(I67:M67)</f>
        <v>47</v>
      </c>
      <c r="O67" s="154">
        <f t="shared" ref="O67:O98" si="7">G67-N67</f>
        <v>0</v>
      </c>
      <c r="P67">
        <v>10.34</v>
      </c>
      <c r="Q67">
        <v>5.87</v>
      </c>
      <c r="R67">
        <v>2.72</v>
      </c>
      <c r="S67">
        <v>11.07</v>
      </c>
      <c r="T67">
        <v>17</v>
      </c>
      <c r="U67" s="156">
        <f t="shared" ref="U67:U98" si="8">SUM(P67:T67)</f>
        <v>47</v>
      </c>
      <c r="V67" s="154">
        <f t="shared" ref="V67:V99" si="9">G67-U67</f>
        <v>0</v>
      </c>
    </row>
    <row r="68" spans="1:22">
      <c r="A68" t="s">
        <v>110</v>
      </c>
      <c r="B68">
        <f>PPCL!D68</f>
        <v>235</v>
      </c>
      <c r="C68">
        <f>PPCL!E68</f>
        <v>0</v>
      </c>
      <c r="D68">
        <f>PPCL!O68</f>
        <v>45</v>
      </c>
      <c r="E68">
        <f>PPCL!P68</f>
        <v>0</v>
      </c>
      <c r="F68">
        <f t="shared" ref="F68:F98" si="10">B68+C68</f>
        <v>235</v>
      </c>
      <c r="G68">
        <f t="shared" ref="G68:G98" si="11">D68+E68</f>
        <v>45</v>
      </c>
      <c r="H68" s="154"/>
      <c r="I68">
        <f>BRPL_EOD!AI68+BRPL_EOD!AJ68</f>
        <v>9.58</v>
      </c>
      <c r="J68">
        <f>BYPL_EOD!AI68+BYPL_EOD!AJ68</f>
        <v>5.44</v>
      </c>
      <c r="K68">
        <f>MES_EOD!AI68+MES_EOD!AJ68</f>
        <v>2.72</v>
      </c>
      <c r="L68">
        <f>NDMC_EOD!AI68+NDMC_EOD!AJ68</f>
        <v>10.26</v>
      </c>
      <c r="M68">
        <f>TPDDL_EOD!AI68+TPDDL_EOD!AJ68</f>
        <v>17</v>
      </c>
      <c r="N68">
        <f t="shared" si="6"/>
        <v>45</v>
      </c>
      <c r="O68" s="154">
        <f t="shared" si="7"/>
        <v>0</v>
      </c>
      <c r="P68">
        <v>9.58</v>
      </c>
      <c r="Q68">
        <v>5.44</v>
      </c>
      <c r="R68">
        <v>2.72</v>
      </c>
      <c r="S68">
        <v>10.26</v>
      </c>
      <c r="T68">
        <v>17</v>
      </c>
      <c r="U68" s="156">
        <f t="shared" si="8"/>
        <v>45</v>
      </c>
      <c r="V68" s="154">
        <f t="shared" si="9"/>
        <v>0</v>
      </c>
    </row>
    <row r="69" spans="1:22">
      <c r="A69" t="s">
        <v>111</v>
      </c>
      <c r="B69">
        <f>PPCL!D69</f>
        <v>235</v>
      </c>
      <c r="C69">
        <f>PPCL!E69</f>
        <v>0</v>
      </c>
      <c r="D69">
        <f>PPCL!O69</f>
        <v>45</v>
      </c>
      <c r="E69">
        <f>PPCL!P69</f>
        <v>0</v>
      </c>
      <c r="F69">
        <f t="shared" si="10"/>
        <v>235</v>
      </c>
      <c r="G69">
        <f t="shared" si="11"/>
        <v>45</v>
      </c>
      <c r="H69" s="154"/>
      <c r="I69">
        <f>BRPL_EOD!AI69+BRPL_EOD!AJ69</f>
        <v>9.58</v>
      </c>
      <c r="J69">
        <f>BYPL_EOD!AI69+BYPL_EOD!AJ69</f>
        <v>5.44</v>
      </c>
      <c r="K69">
        <f>MES_EOD!AI69+MES_EOD!AJ69</f>
        <v>2.72</v>
      </c>
      <c r="L69">
        <f>NDMC_EOD!AI69+NDMC_EOD!AJ69</f>
        <v>10.26</v>
      </c>
      <c r="M69">
        <f>TPDDL_EOD!AI69+TPDDL_EOD!AJ69</f>
        <v>17</v>
      </c>
      <c r="N69">
        <f t="shared" si="6"/>
        <v>45</v>
      </c>
      <c r="O69" s="154">
        <f t="shared" si="7"/>
        <v>0</v>
      </c>
      <c r="P69">
        <v>9.58</v>
      </c>
      <c r="Q69">
        <v>5.44</v>
      </c>
      <c r="R69">
        <v>2.72</v>
      </c>
      <c r="S69">
        <v>10.26</v>
      </c>
      <c r="T69">
        <v>17</v>
      </c>
      <c r="U69" s="156">
        <f t="shared" si="8"/>
        <v>45</v>
      </c>
      <c r="V69" s="154">
        <f t="shared" si="9"/>
        <v>0</v>
      </c>
    </row>
    <row r="70" spans="1:22">
      <c r="A70" t="s">
        <v>112</v>
      </c>
      <c r="B70">
        <f>PPCL!D70</f>
        <v>235</v>
      </c>
      <c r="C70">
        <f>PPCL!E70</f>
        <v>0</v>
      </c>
      <c r="D70">
        <f>PPCL!O70</f>
        <v>45</v>
      </c>
      <c r="E70">
        <f>PPCL!P70</f>
        <v>0</v>
      </c>
      <c r="F70">
        <f t="shared" si="10"/>
        <v>235</v>
      </c>
      <c r="G70">
        <f t="shared" si="11"/>
        <v>45</v>
      </c>
      <c r="H70" s="154"/>
      <c r="I70">
        <f>BRPL_EOD!AI70+BRPL_EOD!AJ70</f>
        <v>9.58</v>
      </c>
      <c r="J70">
        <f>BYPL_EOD!AI70+BYPL_EOD!AJ70</f>
        <v>5.44</v>
      </c>
      <c r="K70">
        <f>MES_EOD!AI70+MES_EOD!AJ70</f>
        <v>2.72</v>
      </c>
      <c r="L70">
        <f>NDMC_EOD!AI70+NDMC_EOD!AJ70</f>
        <v>10.26</v>
      </c>
      <c r="M70">
        <f>TPDDL_EOD!AI70+TPDDL_EOD!AJ70</f>
        <v>17</v>
      </c>
      <c r="N70">
        <f t="shared" si="6"/>
        <v>45</v>
      </c>
      <c r="O70" s="154">
        <f t="shared" si="7"/>
        <v>0</v>
      </c>
      <c r="P70">
        <v>9.58</v>
      </c>
      <c r="Q70">
        <v>5.44</v>
      </c>
      <c r="R70">
        <v>2.72</v>
      </c>
      <c r="S70">
        <v>10.26</v>
      </c>
      <c r="T70">
        <v>17</v>
      </c>
      <c r="U70" s="156">
        <f t="shared" si="8"/>
        <v>45</v>
      </c>
      <c r="V70" s="154">
        <f t="shared" si="9"/>
        <v>0</v>
      </c>
    </row>
    <row r="71" spans="1:22">
      <c r="A71" t="s">
        <v>113</v>
      </c>
      <c r="B71">
        <f>PPCL!D71</f>
        <v>235</v>
      </c>
      <c r="C71">
        <f>PPCL!E71</f>
        <v>0</v>
      </c>
      <c r="D71">
        <f>PPCL!O71</f>
        <v>45</v>
      </c>
      <c r="E71">
        <f>PPCL!P71</f>
        <v>0</v>
      </c>
      <c r="F71">
        <f t="shared" si="10"/>
        <v>235</v>
      </c>
      <c r="G71">
        <f t="shared" si="11"/>
        <v>45</v>
      </c>
      <c r="H71" s="154"/>
      <c r="I71">
        <f>BRPL_EOD!AI71+BRPL_EOD!AJ71</f>
        <v>9.58</v>
      </c>
      <c r="J71">
        <f>BYPL_EOD!AI71+BYPL_EOD!AJ71</f>
        <v>5.44</v>
      </c>
      <c r="K71">
        <f>MES_EOD!AI71+MES_EOD!AJ71</f>
        <v>2.72</v>
      </c>
      <c r="L71">
        <f>NDMC_EOD!AI71+NDMC_EOD!AJ71</f>
        <v>10.26</v>
      </c>
      <c r="M71">
        <f>TPDDL_EOD!AI71+TPDDL_EOD!AJ71</f>
        <v>17</v>
      </c>
      <c r="N71">
        <f t="shared" si="6"/>
        <v>45</v>
      </c>
      <c r="O71" s="154">
        <f t="shared" si="7"/>
        <v>0</v>
      </c>
      <c r="P71">
        <v>9.58</v>
      </c>
      <c r="Q71">
        <v>5.44</v>
      </c>
      <c r="R71">
        <v>2.72</v>
      </c>
      <c r="S71">
        <v>10.26</v>
      </c>
      <c r="T71">
        <v>17</v>
      </c>
      <c r="U71" s="156">
        <f t="shared" si="8"/>
        <v>45</v>
      </c>
      <c r="V71" s="154">
        <f t="shared" si="9"/>
        <v>0</v>
      </c>
    </row>
    <row r="72" spans="1:22">
      <c r="A72" t="s">
        <v>114</v>
      </c>
      <c r="B72">
        <f>PPCL!D72</f>
        <v>235</v>
      </c>
      <c r="C72">
        <f>PPCL!E72</f>
        <v>0</v>
      </c>
      <c r="D72">
        <f>PPCL!O72</f>
        <v>45</v>
      </c>
      <c r="E72">
        <f>PPCL!P72</f>
        <v>0</v>
      </c>
      <c r="F72">
        <f t="shared" si="10"/>
        <v>235</v>
      </c>
      <c r="G72">
        <f t="shared" si="11"/>
        <v>45</v>
      </c>
      <c r="H72" s="154"/>
      <c r="I72">
        <f>BRPL_EOD!AI72+BRPL_EOD!AJ72</f>
        <v>9.58</v>
      </c>
      <c r="J72">
        <f>BYPL_EOD!AI72+BYPL_EOD!AJ72</f>
        <v>5.44</v>
      </c>
      <c r="K72">
        <f>MES_EOD!AI72+MES_EOD!AJ72</f>
        <v>2.72</v>
      </c>
      <c r="L72">
        <f>NDMC_EOD!AI72+NDMC_EOD!AJ72</f>
        <v>10.26</v>
      </c>
      <c r="M72">
        <f>TPDDL_EOD!AI72+TPDDL_EOD!AJ72</f>
        <v>17</v>
      </c>
      <c r="N72">
        <f t="shared" si="6"/>
        <v>45</v>
      </c>
      <c r="O72" s="154">
        <f t="shared" si="7"/>
        <v>0</v>
      </c>
      <c r="P72">
        <v>9.58</v>
      </c>
      <c r="Q72">
        <v>5.44</v>
      </c>
      <c r="R72">
        <v>2.72</v>
      </c>
      <c r="S72">
        <v>10.26</v>
      </c>
      <c r="T72">
        <v>17</v>
      </c>
      <c r="U72" s="156">
        <f t="shared" si="8"/>
        <v>45</v>
      </c>
      <c r="V72" s="154">
        <f t="shared" si="9"/>
        <v>0</v>
      </c>
    </row>
    <row r="73" spans="1:22">
      <c r="A73" t="s">
        <v>115</v>
      </c>
      <c r="B73">
        <f>PPCL!D73</f>
        <v>235</v>
      </c>
      <c r="C73">
        <f>PPCL!E73</f>
        <v>0</v>
      </c>
      <c r="D73">
        <f>PPCL!O73</f>
        <v>48</v>
      </c>
      <c r="E73">
        <f>PPCL!P73</f>
        <v>0</v>
      </c>
      <c r="F73">
        <f t="shared" si="10"/>
        <v>235</v>
      </c>
      <c r="G73">
        <f t="shared" si="11"/>
        <v>48</v>
      </c>
      <c r="H73" s="154"/>
      <c r="I73">
        <f>BRPL_EOD!AI73+BRPL_EOD!AJ73</f>
        <v>10.72</v>
      </c>
      <c r="J73">
        <f>BYPL_EOD!AI73+BYPL_EOD!AJ73</f>
        <v>6.09</v>
      </c>
      <c r="K73">
        <f>MES_EOD!AI73+MES_EOD!AJ73</f>
        <v>2.72</v>
      </c>
      <c r="L73">
        <f>NDMC_EOD!AI73+NDMC_EOD!AJ73</f>
        <v>11.48</v>
      </c>
      <c r="M73">
        <f>TPDDL_EOD!AI73+TPDDL_EOD!AJ73</f>
        <v>17</v>
      </c>
      <c r="N73">
        <f t="shared" si="6"/>
        <v>48.010000000000005</v>
      </c>
      <c r="O73" s="154">
        <f t="shared" si="7"/>
        <v>-1.0000000000005116E-2</v>
      </c>
      <c r="P73">
        <v>10.71776713184753</v>
      </c>
      <c r="Q73">
        <v>6.0887315142678604</v>
      </c>
      <c r="R73">
        <v>2.7194334513642988</v>
      </c>
      <c r="S73">
        <v>11.477608831493438</v>
      </c>
      <c r="T73">
        <v>16.996459071026866</v>
      </c>
      <c r="U73" s="156">
        <f t="shared" si="8"/>
        <v>47.999999999999993</v>
      </c>
      <c r="V73" s="154">
        <f t="shared" si="9"/>
        <v>0</v>
      </c>
    </row>
    <row r="74" spans="1:22">
      <c r="A74" t="s">
        <v>116</v>
      </c>
      <c r="B74">
        <f>PPCL!D74</f>
        <v>235</v>
      </c>
      <c r="C74">
        <f>PPCL!E74</f>
        <v>0</v>
      </c>
      <c r="D74">
        <f>PPCL!O74</f>
        <v>42</v>
      </c>
      <c r="E74">
        <f>PPCL!P74</f>
        <v>0</v>
      </c>
      <c r="F74">
        <f t="shared" si="10"/>
        <v>235</v>
      </c>
      <c r="G74">
        <f t="shared" si="11"/>
        <v>42</v>
      </c>
      <c r="H74" s="154"/>
      <c r="I74">
        <f>BRPL_EOD!AI74+BRPL_EOD!AJ74</f>
        <v>8.44</v>
      </c>
      <c r="J74">
        <f>BYPL_EOD!AI74+BYPL_EOD!AJ74</f>
        <v>4.8</v>
      </c>
      <c r="K74">
        <f>MES_EOD!AI74+MES_EOD!AJ74</f>
        <v>2.72</v>
      </c>
      <c r="L74">
        <f>NDMC_EOD!AI74+NDMC_EOD!AJ74</f>
        <v>9.0399999999999991</v>
      </c>
      <c r="M74">
        <f>TPDDL_EOD!AI74+TPDDL_EOD!AJ74</f>
        <v>17</v>
      </c>
      <c r="N74">
        <f t="shared" si="6"/>
        <v>42</v>
      </c>
      <c r="O74" s="154">
        <f t="shared" si="7"/>
        <v>0</v>
      </c>
      <c r="P74">
        <v>8.44</v>
      </c>
      <c r="Q74">
        <v>4.8</v>
      </c>
      <c r="R74">
        <v>2.72</v>
      </c>
      <c r="S74">
        <v>9.0399999999999991</v>
      </c>
      <c r="T74">
        <v>17</v>
      </c>
      <c r="U74" s="156">
        <f t="shared" si="8"/>
        <v>42</v>
      </c>
      <c r="V74" s="154">
        <f t="shared" si="9"/>
        <v>0</v>
      </c>
    </row>
    <row r="75" spans="1:22">
      <c r="A75" t="s">
        <v>117</v>
      </c>
      <c r="B75">
        <f>PPCL!D75</f>
        <v>240</v>
      </c>
      <c r="C75">
        <f>PPCL!E75</f>
        <v>0</v>
      </c>
      <c r="D75">
        <f>PPCL!O75</f>
        <v>45</v>
      </c>
      <c r="E75">
        <f>PPCL!P75</f>
        <v>0</v>
      </c>
      <c r="F75">
        <f t="shared" si="10"/>
        <v>240</v>
      </c>
      <c r="G75">
        <f t="shared" si="11"/>
        <v>45</v>
      </c>
      <c r="H75" s="154"/>
      <c r="I75">
        <f>BRPL_EOD!AI75+BRPL_EOD!AJ75</f>
        <v>9.58</v>
      </c>
      <c r="J75">
        <f>BYPL_EOD!AI75+BYPL_EOD!AJ75</f>
        <v>5.44</v>
      </c>
      <c r="K75">
        <f>MES_EOD!AI75+MES_EOD!AJ75</f>
        <v>2.72</v>
      </c>
      <c r="L75">
        <f>NDMC_EOD!AI75+NDMC_EOD!AJ75</f>
        <v>10.26</v>
      </c>
      <c r="M75">
        <f>TPDDL_EOD!AI75+TPDDL_EOD!AJ75</f>
        <v>17</v>
      </c>
      <c r="N75">
        <f t="shared" si="6"/>
        <v>45</v>
      </c>
      <c r="O75" s="154">
        <f t="shared" si="7"/>
        <v>0</v>
      </c>
      <c r="P75">
        <v>9.58</v>
      </c>
      <c r="Q75">
        <v>5.44</v>
      </c>
      <c r="R75">
        <v>2.72</v>
      </c>
      <c r="S75">
        <v>10.26</v>
      </c>
      <c r="T75">
        <v>17</v>
      </c>
      <c r="U75" s="156">
        <f t="shared" si="8"/>
        <v>45</v>
      </c>
      <c r="V75" s="154">
        <f t="shared" si="9"/>
        <v>0</v>
      </c>
    </row>
    <row r="76" spans="1:22">
      <c r="A76" t="s">
        <v>118</v>
      </c>
      <c r="B76">
        <f>PPCL!D76</f>
        <v>240</v>
      </c>
      <c r="C76">
        <f>PPCL!E76</f>
        <v>0</v>
      </c>
      <c r="D76">
        <f>PPCL!O76</f>
        <v>45</v>
      </c>
      <c r="E76">
        <f>PPCL!P76</f>
        <v>0</v>
      </c>
      <c r="F76">
        <f t="shared" si="10"/>
        <v>240</v>
      </c>
      <c r="G76">
        <f t="shared" si="11"/>
        <v>45</v>
      </c>
      <c r="H76" s="154"/>
      <c r="I76">
        <f>BRPL_EOD!AI76+BRPL_EOD!AJ76</f>
        <v>9.58</v>
      </c>
      <c r="J76">
        <f>BYPL_EOD!AI76+BYPL_EOD!AJ76</f>
        <v>5.44</v>
      </c>
      <c r="K76">
        <f>MES_EOD!AI76+MES_EOD!AJ76</f>
        <v>2.72</v>
      </c>
      <c r="L76">
        <f>NDMC_EOD!AI76+NDMC_EOD!AJ76</f>
        <v>10.26</v>
      </c>
      <c r="M76">
        <f>TPDDL_EOD!AI76+TPDDL_EOD!AJ76</f>
        <v>17</v>
      </c>
      <c r="N76">
        <f t="shared" si="6"/>
        <v>45</v>
      </c>
      <c r="O76" s="154">
        <f t="shared" si="7"/>
        <v>0</v>
      </c>
      <c r="P76">
        <v>9.58</v>
      </c>
      <c r="Q76">
        <v>5.44</v>
      </c>
      <c r="R76">
        <v>2.72</v>
      </c>
      <c r="S76">
        <v>10.26</v>
      </c>
      <c r="T76">
        <v>17</v>
      </c>
      <c r="U76" s="156">
        <f t="shared" si="8"/>
        <v>45</v>
      </c>
      <c r="V76" s="154">
        <f t="shared" si="9"/>
        <v>0</v>
      </c>
    </row>
    <row r="77" spans="1:22">
      <c r="A77" t="s">
        <v>119</v>
      </c>
      <c r="B77">
        <f>PPCL!D77</f>
        <v>240</v>
      </c>
      <c r="C77">
        <f>PPCL!E77</f>
        <v>0</v>
      </c>
      <c r="D77">
        <f>PPCL!O77</f>
        <v>45</v>
      </c>
      <c r="E77">
        <f>PPCL!P77</f>
        <v>0</v>
      </c>
      <c r="F77">
        <f t="shared" si="10"/>
        <v>240</v>
      </c>
      <c r="G77">
        <f t="shared" si="11"/>
        <v>45</v>
      </c>
      <c r="H77" s="154"/>
      <c r="I77">
        <f>BRPL_EOD!AI77+BRPL_EOD!AJ77</f>
        <v>9.58</v>
      </c>
      <c r="J77">
        <f>BYPL_EOD!AI77+BYPL_EOD!AJ77</f>
        <v>5.44</v>
      </c>
      <c r="K77">
        <f>MES_EOD!AI77+MES_EOD!AJ77</f>
        <v>2.72</v>
      </c>
      <c r="L77">
        <f>NDMC_EOD!AI77+NDMC_EOD!AJ77</f>
        <v>10.26</v>
      </c>
      <c r="M77">
        <f>TPDDL_EOD!AI77+TPDDL_EOD!AJ77</f>
        <v>17</v>
      </c>
      <c r="N77">
        <f t="shared" si="6"/>
        <v>45</v>
      </c>
      <c r="O77" s="154">
        <f t="shared" si="7"/>
        <v>0</v>
      </c>
      <c r="P77">
        <v>9.58</v>
      </c>
      <c r="Q77">
        <v>5.44</v>
      </c>
      <c r="R77">
        <v>2.72</v>
      </c>
      <c r="S77">
        <v>10.26</v>
      </c>
      <c r="T77">
        <v>17</v>
      </c>
      <c r="U77" s="156">
        <f t="shared" si="8"/>
        <v>45</v>
      </c>
      <c r="V77" s="154">
        <f t="shared" si="9"/>
        <v>0</v>
      </c>
    </row>
    <row r="78" spans="1:22">
      <c r="A78" t="s">
        <v>120</v>
      </c>
      <c r="B78">
        <f>PPCL!D78</f>
        <v>240</v>
      </c>
      <c r="C78">
        <f>PPCL!E78</f>
        <v>0</v>
      </c>
      <c r="D78">
        <f>PPCL!O78</f>
        <v>45</v>
      </c>
      <c r="E78">
        <f>PPCL!P78</f>
        <v>0</v>
      </c>
      <c r="F78">
        <f t="shared" si="10"/>
        <v>240</v>
      </c>
      <c r="G78">
        <f t="shared" si="11"/>
        <v>45</v>
      </c>
      <c r="H78" s="154"/>
      <c r="I78">
        <f>BRPL_EOD!AI78+BRPL_EOD!AJ78</f>
        <v>9.58</v>
      </c>
      <c r="J78">
        <f>BYPL_EOD!AI78+BYPL_EOD!AJ78</f>
        <v>5.44</v>
      </c>
      <c r="K78">
        <f>MES_EOD!AI78+MES_EOD!AJ78</f>
        <v>2.72</v>
      </c>
      <c r="L78">
        <f>NDMC_EOD!AI78+NDMC_EOD!AJ78</f>
        <v>10.26</v>
      </c>
      <c r="M78">
        <f>TPDDL_EOD!AI78+TPDDL_EOD!AJ78</f>
        <v>17</v>
      </c>
      <c r="N78">
        <f t="shared" si="6"/>
        <v>45</v>
      </c>
      <c r="O78" s="154">
        <f t="shared" si="7"/>
        <v>0</v>
      </c>
      <c r="P78">
        <v>9.58</v>
      </c>
      <c r="Q78">
        <v>5.44</v>
      </c>
      <c r="R78">
        <v>2.72</v>
      </c>
      <c r="S78">
        <v>10.26</v>
      </c>
      <c r="T78">
        <v>17</v>
      </c>
      <c r="U78" s="156">
        <f t="shared" si="8"/>
        <v>45</v>
      </c>
      <c r="V78" s="154">
        <f t="shared" si="9"/>
        <v>0</v>
      </c>
    </row>
    <row r="79" spans="1:22">
      <c r="A79" t="s">
        <v>121</v>
      </c>
      <c r="B79">
        <f>PPCL!D79</f>
        <v>240</v>
      </c>
      <c r="C79">
        <f>PPCL!E79</f>
        <v>0</v>
      </c>
      <c r="D79">
        <f>PPCL!O79</f>
        <v>45</v>
      </c>
      <c r="E79">
        <f>PPCL!P79</f>
        <v>0</v>
      </c>
      <c r="F79">
        <f t="shared" si="10"/>
        <v>240</v>
      </c>
      <c r="G79">
        <f t="shared" si="11"/>
        <v>45</v>
      </c>
      <c r="H79" s="154"/>
      <c r="I79">
        <f>BRPL_EOD!AI79+BRPL_EOD!AJ79</f>
        <v>9.58</v>
      </c>
      <c r="J79">
        <f>BYPL_EOD!AI79+BYPL_EOD!AJ79</f>
        <v>5.44</v>
      </c>
      <c r="K79">
        <f>MES_EOD!AI79+MES_EOD!AJ79</f>
        <v>2.72</v>
      </c>
      <c r="L79">
        <f>NDMC_EOD!AI79+NDMC_EOD!AJ79</f>
        <v>10.26</v>
      </c>
      <c r="M79">
        <f>TPDDL_EOD!AI79+TPDDL_EOD!AJ79</f>
        <v>17</v>
      </c>
      <c r="N79">
        <f t="shared" si="6"/>
        <v>45</v>
      </c>
      <c r="O79" s="154">
        <f t="shared" si="7"/>
        <v>0</v>
      </c>
      <c r="P79">
        <v>9.58</v>
      </c>
      <c r="Q79">
        <v>5.44</v>
      </c>
      <c r="R79">
        <v>2.72</v>
      </c>
      <c r="S79">
        <v>10.26</v>
      </c>
      <c r="T79">
        <v>17</v>
      </c>
      <c r="U79" s="156">
        <f t="shared" si="8"/>
        <v>45</v>
      </c>
      <c r="V79" s="154">
        <f t="shared" si="9"/>
        <v>0</v>
      </c>
    </row>
    <row r="80" spans="1:22">
      <c r="A80" t="s">
        <v>122</v>
      </c>
      <c r="B80">
        <f>PPCL!D80</f>
        <v>240</v>
      </c>
      <c r="C80">
        <f>PPCL!E80</f>
        <v>0</v>
      </c>
      <c r="D80">
        <f>PPCL!O80</f>
        <v>48</v>
      </c>
      <c r="E80">
        <f>PPCL!P80</f>
        <v>0</v>
      </c>
      <c r="F80">
        <f t="shared" si="10"/>
        <v>240</v>
      </c>
      <c r="G80">
        <f t="shared" si="11"/>
        <v>48</v>
      </c>
      <c r="H80" s="154"/>
      <c r="I80">
        <f>BRPL_EOD!AI80+BRPL_EOD!AJ80</f>
        <v>6.41</v>
      </c>
      <c r="J80">
        <f>BYPL_EOD!AI80+BYPL_EOD!AJ80</f>
        <v>15</v>
      </c>
      <c r="K80">
        <f>MES_EOD!AI80+MES_EOD!AJ80</f>
        <v>2.72</v>
      </c>
      <c r="L80">
        <f>NDMC_EOD!AI80+NDMC_EOD!AJ80</f>
        <v>6.87</v>
      </c>
      <c r="M80">
        <f>TPDDL_EOD!AI80+TPDDL_EOD!AJ80</f>
        <v>17</v>
      </c>
      <c r="N80">
        <f t="shared" si="6"/>
        <v>48</v>
      </c>
      <c r="O80" s="154">
        <f t="shared" si="7"/>
        <v>0</v>
      </c>
      <c r="P80">
        <v>6.41</v>
      </c>
      <c r="Q80">
        <v>15</v>
      </c>
      <c r="R80">
        <v>2.72</v>
      </c>
      <c r="S80">
        <v>6.87</v>
      </c>
      <c r="T80">
        <v>17</v>
      </c>
      <c r="U80" s="156">
        <f t="shared" si="8"/>
        <v>48</v>
      </c>
      <c r="V80" s="154">
        <f t="shared" si="9"/>
        <v>0</v>
      </c>
    </row>
    <row r="81" spans="1:22">
      <c r="A81" t="s">
        <v>123</v>
      </c>
      <c r="B81">
        <f>PPCL!D81</f>
        <v>240</v>
      </c>
      <c r="C81">
        <f>PPCL!E81</f>
        <v>0</v>
      </c>
      <c r="D81">
        <f>PPCL!O81</f>
        <v>42</v>
      </c>
      <c r="E81">
        <f>PPCL!P81</f>
        <v>0</v>
      </c>
      <c r="F81">
        <f t="shared" si="10"/>
        <v>240</v>
      </c>
      <c r="G81">
        <f t="shared" si="11"/>
        <v>42</v>
      </c>
      <c r="H81" s="154"/>
      <c r="I81">
        <f>BRPL_EOD!AI81+BRPL_EOD!AJ81</f>
        <v>3.52</v>
      </c>
      <c r="J81">
        <f>BYPL_EOD!AI81+BYPL_EOD!AJ81</f>
        <v>15</v>
      </c>
      <c r="K81">
        <f>MES_EOD!AI81+MES_EOD!AJ81</f>
        <v>2.72</v>
      </c>
      <c r="L81">
        <f>NDMC_EOD!AI81+NDMC_EOD!AJ81</f>
        <v>3.76</v>
      </c>
      <c r="M81">
        <f>TPDDL_EOD!AI81+TPDDL_EOD!AJ81</f>
        <v>17</v>
      </c>
      <c r="N81">
        <f t="shared" si="6"/>
        <v>42</v>
      </c>
      <c r="O81" s="154">
        <f t="shared" si="7"/>
        <v>0</v>
      </c>
      <c r="P81">
        <v>3.52</v>
      </c>
      <c r="Q81">
        <v>15</v>
      </c>
      <c r="R81">
        <v>2.72</v>
      </c>
      <c r="S81">
        <v>3.76</v>
      </c>
      <c r="T81">
        <v>17</v>
      </c>
      <c r="U81" s="156">
        <f t="shared" si="8"/>
        <v>42</v>
      </c>
      <c r="V81" s="154">
        <f t="shared" si="9"/>
        <v>0</v>
      </c>
    </row>
    <row r="82" spans="1:22">
      <c r="A82" t="s">
        <v>124</v>
      </c>
      <c r="B82">
        <f>PPCL!D82</f>
        <v>240</v>
      </c>
      <c r="C82">
        <f>PPCL!E82</f>
        <v>0</v>
      </c>
      <c r="D82">
        <f>PPCL!O82</f>
        <v>45</v>
      </c>
      <c r="E82">
        <f>PPCL!P82</f>
        <v>0</v>
      </c>
      <c r="F82">
        <f t="shared" si="10"/>
        <v>240</v>
      </c>
      <c r="G82">
        <f t="shared" si="11"/>
        <v>45</v>
      </c>
      <c r="H82" s="154"/>
      <c r="I82">
        <f>BRPL_EOD!AI82+BRPL_EOD!AJ82</f>
        <v>4.96</v>
      </c>
      <c r="J82">
        <f>BYPL_EOD!AI82+BYPL_EOD!AJ82</f>
        <v>15</v>
      </c>
      <c r="K82">
        <f>MES_EOD!AI82+MES_EOD!AJ82</f>
        <v>2.72</v>
      </c>
      <c r="L82">
        <f>NDMC_EOD!AI82+NDMC_EOD!AJ82</f>
        <v>5.32</v>
      </c>
      <c r="M82">
        <f>TPDDL_EOD!AI82+TPDDL_EOD!AJ82</f>
        <v>17</v>
      </c>
      <c r="N82">
        <f t="shared" si="6"/>
        <v>45</v>
      </c>
      <c r="O82" s="154">
        <f t="shared" si="7"/>
        <v>0</v>
      </c>
      <c r="P82">
        <v>4.96</v>
      </c>
      <c r="Q82">
        <v>15</v>
      </c>
      <c r="R82">
        <v>2.72</v>
      </c>
      <c r="S82">
        <v>5.32</v>
      </c>
      <c r="T82">
        <v>17</v>
      </c>
      <c r="U82" s="156">
        <f t="shared" si="8"/>
        <v>45</v>
      </c>
      <c r="V82" s="154">
        <f t="shared" si="9"/>
        <v>0</v>
      </c>
    </row>
    <row r="83" spans="1:22">
      <c r="A83" t="s">
        <v>125</v>
      </c>
      <c r="B83">
        <f>PPCL!D83</f>
        <v>240</v>
      </c>
      <c r="C83">
        <f>PPCL!E83</f>
        <v>0</v>
      </c>
      <c r="D83">
        <f>PPCL!O83</f>
        <v>45</v>
      </c>
      <c r="E83">
        <f>PPCL!P83</f>
        <v>0</v>
      </c>
      <c r="F83">
        <f t="shared" si="10"/>
        <v>240</v>
      </c>
      <c r="G83">
        <f t="shared" si="11"/>
        <v>45</v>
      </c>
      <c r="H83" s="154"/>
      <c r="I83">
        <f>BRPL_EOD!AI83+BRPL_EOD!AJ83</f>
        <v>9.58</v>
      </c>
      <c r="J83">
        <f>BYPL_EOD!AI83+BYPL_EOD!AJ83</f>
        <v>5.44</v>
      </c>
      <c r="K83">
        <f>MES_EOD!AI83+MES_EOD!AJ83</f>
        <v>2.72</v>
      </c>
      <c r="L83">
        <f>NDMC_EOD!AI83+NDMC_EOD!AJ83</f>
        <v>10.26</v>
      </c>
      <c r="M83">
        <f>TPDDL_EOD!AI83+TPDDL_EOD!AJ83</f>
        <v>17</v>
      </c>
      <c r="N83">
        <f t="shared" si="6"/>
        <v>45</v>
      </c>
      <c r="O83" s="154">
        <f t="shared" si="7"/>
        <v>0</v>
      </c>
      <c r="P83">
        <v>9.58</v>
      </c>
      <c r="Q83">
        <v>5.44</v>
      </c>
      <c r="R83">
        <v>2.72</v>
      </c>
      <c r="S83">
        <v>10.26</v>
      </c>
      <c r="T83">
        <v>17</v>
      </c>
      <c r="U83" s="156">
        <f t="shared" si="8"/>
        <v>45</v>
      </c>
      <c r="V83" s="154">
        <f t="shared" si="9"/>
        <v>0</v>
      </c>
    </row>
    <row r="84" spans="1:22">
      <c r="A84" t="s">
        <v>126</v>
      </c>
      <c r="B84">
        <f>PPCL!D84</f>
        <v>240</v>
      </c>
      <c r="C84">
        <f>PPCL!E84</f>
        <v>0</v>
      </c>
      <c r="D84">
        <f>PPCL!O84</f>
        <v>45</v>
      </c>
      <c r="E84">
        <f>PPCL!P84</f>
        <v>0</v>
      </c>
      <c r="F84">
        <f t="shared" si="10"/>
        <v>240</v>
      </c>
      <c r="G84">
        <f t="shared" si="11"/>
        <v>45</v>
      </c>
      <c r="H84" s="154"/>
      <c r="I84">
        <f>BRPL_EOD!AI84+BRPL_EOD!AJ84</f>
        <v>9.58</v>
      </c>
      <c r="J84">
        <f>BYPL_EOD!AI84+BYPL_EOD!AJ84</f>
        <v>5.44</v>
      </c>
      <c r="K84">
        <f>MES_EOD!AI84+MES_EOD!AJ84</f>
        <v>2.72</v>
      </c>
      <c r="L84">
        <f>NDMC_EOD!AI84+NDMC_EOD!AJ84</f>
        <v>10.26</v>
      </c>
      <c r="M84">
        <f>TPDDL_EOD!AI84+TPDDL_EOD!AJ84</f>
        <v>17</v>
      </c>
      <c r="N84">
        <f t="shared" si="6"/>
        <v>45</v>
      </c>
      <c r="O84" s="154">
        <f t="shared" si="7"/>
        <v>0</v>
      </c>
      <c r="P84">
        <v>9.58</v>
      </c>
      <c r="Q84">
        <v>5.44</v>
      </c>
      <c r="R84">
        <v>2.72</v>
      </c>
      <c r="S84">
        <v>10.26</v>
      </c>
      <c r="T84">
        <v>17</v>
      </c>
      <c r="U84" s="156">
        <f t="shared" si="8"/>
        <v>45</v>
      </c>
      <c r="V84" s="154">
        <f t="shared" si="9"/>
        <v>0</v>
      </c>
    </row>
    <row r="85" spans="1:22">
      <c r="A85" t="s">
        <v>127</v>
      </c>
      <c r="B85">
        <f>PPCL!D85</f>
        <v>240</v>
      </c>
      <c r="C85">
        <f>PPCL!E85</f>
        <v>0</v>
      </c>
      <c r="D85">
        <f>PPCL!O85</f>
        <v>45</v>
      </c>
      <c r="E85">
        <f>PPCL!P85</f>
        <v>0</v>
      </c>
      <c r="F85">
        <f t="shared" si="10"/>
        <v>240</v>
      </c>
      <c r="G85">
        <f t="shared" si="11"/>
        <v>45</v>
      </c>
      <c r="H85" s="154"/>
      <c r="I85">
        <f>BRPL_EOD!AI85+BRPL_EOD!AJ85</f>
        <v>9.58</v>
      </c>
      <c r="J85">
        <f>BYPL_EOD!AI85+BYPL_EOD!AJ85</f>
        <v>5.44</v>
      </c>
      <c r="K85">
        <f>MES_EOD!AI85+MES_EOD!AJ85</f>
        <v>2.72</v>
      </c>
      <c r="L85">
        <f>NDMC_EOD!AI85+NDMC_EOD!AJ85</f>
        <v>10.26</v>
      </c>
      <c r="M85">
        <f>TPDDL_EOD!AI85+TPDDL_EOD!AJ85</f>
        <v>17</v>
      </c>
      <c r="N85">
        <f t="shared" si="6"/>
        <v>45</v>
      </c>
      <c r="O85" s="154">
        <f t="shared" si="7"/>
        <v>0</v>
      </c>
      <c r="P85">
        <v>9.58</v>
      </c>
      <c r="Q85">
        <v>5.44</v>
      </c>
      <c r="R85">
        <v>2.72</v>
      </c>
      <c r="S85">
        <v>10.26</v>
      </c>
      <c r="T85">
        <v>17</v>
      </c>
      <c r="U85" s="156">
        <f t="shared" si="8"/>
        <v>45</v>
      </c>
      <c r="V85" s="154">
        <f t="shared" si="9"/>
        <v>0</v>
      </c>
    </row>
    <row r="86" spans="1:22">
      <c r="A86" t="s">
        <v>128</v>
      </c>
      <c r="B86">
        <f>PPCL!D86</f>
        <v>240</v>
      </c>
      <c r="C86">
        <f>PPCL!E86</f>
        <v>0</v>
      </c>
      <c r="D86">
        <f>PPCL!O86</f>
        <v>45</v>
      </c>
      <c r="E86">
        <f>PPCL!P86</f>
        <v>0</v>
      </c>
      <c r="F86">
        <f t="shared" si="10"/>
        <v>240</v>
      </c>
      <c r="G86">
        <f t="shared" si="11"/>
        <v>45</v>
      </c>
      <c r="H86" s="154"/>
      <c r="I86">
        <f>BRPL_EOD!AI86+BRPL_EOD!AJ86</f>
        <v>9.58</v>
      </c>
      <c r="J86">
        <f>BYPL_EOD!AI86+BYPL_EOD!AJ86</f>
        <v>5.44</v>
      </c>
      <c r="K86">
        <f>MES_EOD!AI86+MES_EOD!AJ86</f>
        <v>2.72</v>
      </c>
      <c r="L86">
        <f>NDMC_EOD!AI86+NDMC_EOD!AJ86</f>
        <v>10.26</v>
      </c>
      <c r="M86">
        <f>TPDDL_EOD!AI86+TPDDL_EOD!AJ86</f>
        <v>17</v>
      </c>
      <c r="N86">
        <f t="shared" si="6"/>
        <v>45</v>
      </c>
      <c r="O86" s="154">
        <f t="shared" si="7"/>
        <v>0</v>
      </c>
      <c r="P86">
        <v>9.58</v>
      </c>
      <c r="Q86">
        <v>5.44</v>
      </c>
      <c r="R86">
        <v>2.72</v>
      </c>
      <c r="S86">
        <v>10.26</v>
      </c>
      <c r="T86">
        <v>17</v>
      </c>
      <c r="U86" s="156">
        <f t="shared" si="8"/>
        <v>45</v>
      </c>
      <c r="V86" s="154">
        <f t="shared" si="9"/>
        <v>0</v>
      </c>
    </row>
    <row r="87" spans="1:22">
      <c r="A87" t="s">
        <v>129</v>
      </c>
      <c r="B87">
        <f>PPCL!D87</f>
        <v>240</v>
      </c>
      <c r="C87">
        <f>PPCL!E87</f>
        <v>0</v>
      </c>
      <c r="D87">
        <f>PPCL!O87</f>
        <v>48</v>
      </c>
      <c r="E87">
        <f>PPCL!P87</f>
        <v>0</v>
      </c>
      <c r="F87">
        <f t="shared" si="10"/>
        <v>240</v>
      </c>
      <c r="G87">
        <f t="shared" si="11"/>
        <v>48</v>
      </c>
      <c r="H87" s="154"/>
      <c r="I87">
        <f>BRPL_EOD!AI87+BRPL_EOD!AJ87</f>
        <v>10.71</v>
      </c>
      <c r="J87">
        <f>BYPL_EOD!AI87+BYPL_EOD!AJ87</f>
        <v>6.09</v>
      </c>
      <c r="K87">
        <f>MES_EOD!AI87+MES_EOD!AJ87</f>
        <v>2.72</v>
      </c>
      <c r="L87">
        <f>NDMC_EOD!AI87+NDMC_EOD!AJ87</f>
        <v>11.48</v>
      </c>
      <c r="M87">
        <f>TPDDL_EOD!AI87+TPDDL_EOD!AJ87</f>
        <v>17</v>
      </c>
      <c r="N87">
        <f t="shared" si="6"/>
        <v>48</v>
      </c>
      <c r="O87" s="154">
        <f t="shared" si="7"/>
        <v>0</v>
      </c>
      <c r="P87">
        <v>10.71</v>
      </c>
      <c r="Q87">
        <v>6.09</v>
      </c>
      <c r="R87">
        <v>2.72</v>
      </c>
      <c r="S87">
        <v>11.48</v>
      </c>
      <c r="T87">
        <v>17</v>
      </c>
      <c r="U87" s="156">
        <f t="shared" si="8"/>
        <v>48</v>
      </c>
      <c r="V87" s="154">
        <f t="shared" si="9"/>
        <v>0</v>
      </c>
    </row>
    <row r="88" spans="1:22">
      <c r="A88" t="s">
        <v>130</v>
      </c>
      <c r="B88">
        <f>PPCL!D88</f>
        <v>240</v>
      </c>
      <c r="C88">
        <f>PPCL!E88</f>
        <v>0</v>
      </c>
      <c r="D88">
        <f>PPCL!O88</f>
        <v>42</v>
      </c>
      <c r="E88">
        <f>PPCL!P88</f>
        <v>0</v>
      </c>
      <c r="F88">
        <f t="shared" si="10"/>
        <v>240</v>
      </c>
      <c r="G88">
        <f t="shared" si="11"/>
        <v>42</v>
      </c>
      <c r="H88" s="154"/>
      <c r="I88">
        <f>BRPL_EOD!AI88+BRPL_EOD!AJ88</f>
        <v>8.44</v>
      </c>
      <c r="J88">
        <f>BYPL_EOD!AI88+BYPL_EOD!AJ88</f>
        <v>4.8</v>
      </c>
      <c r="K88">
        <f>MES_EOD!AI88+MES_EOD!AJ88</f>
        <v>2.72</v>
      </c>
      <c r="L88">
        <f>NDMC_EOD!AI88+NDMC_EOD!AJ88</f>
        <v>9.0399999999999991</v>
      </c>
      <c r="M88">
        <f>TPDDL_EOD!AI88+TPDDL_EOD!AJ88</f>
        <v>17</v>
      </c>
      <c r="N88">
        <f t="shared" si="6"/>
        <v>42</v>
      </c>
      <c r="O88" s="154">
        <f t="shared" si="7"/>
        <v>0</v>
      </c>
      <c r="P88">
        <v>8.44</v>
      </c>
      <c r="Q88">
        <v>4.8</v>
      </c>
      <c r="R88">
        <v>2.72</v>
      </c>
      <c r="S88">
        <v>9.0399999999999991</v>
      </c>
      <c r="T88">
        <v>17</v>
      </c>
      <c r="U88" s="156">
        <f t="shared" si="8"/>
        <v>42</v>
      </c>
      <c r="V88" s="154">
        <f t="shared" si="9"/>
        <v>0</v>
      </c>
    </row>
    <row r="89" spans="1:22">
      <c r="A89" t="s">
        <v>131</v>
      </c>
      <c r="B89">
        <f>PPCL!D89</f>
        <v>240</v>
      </c>
      <c r="C89">
        <f>PPCL!E89</f>
        <v>0</v>
      </c>
      <c r="D89">
        <f>PPCL!O89</f>
        <v>45</v>
      </c>
      <c r="E89">
        <f>PPCL!P89</f>
        <v>0</v>
      </c>
      <c r="F89">
        <f t="shared" si="10"/>
        <v>240</v>
      </c>
      <c r="G89">
        <f t="shared" si="11"/>
        <v>45</v>
      </c>
      <c r="H89" s="154"/>
      <c r="I89">
        <f>BRPL_EOD!AI89+BRPL_EOD!AJ89</f>
        <v>9.58</v>
      </c>
      <c r="J89">
        <f>BYPL_EOD!AI89+BYPL_EOD!AJ89</f>
        <v>5.44</v>
      </c>
      <c r="K89">
        <f>MES_EOD!AI89+MES_EOD!AJ89</f>
        <v>2.72</v>
      </c>
      <c r="L89">
        <f>NDMC_EOD!AI89+NDMC_EOD!AJ89</f>
        <v>10.26</v>
      </c>
      <c r="M89">
        <f>TPDDL_EOD!AI89+TPDDL_EOD!AJ89</f>
        <v>17</v>
      </c>
      <c r="N89">
        <f t="shared" si="6"/>
        <v>45</v>
      </c>
      <c r="O89" s="154">
        <f t="shared" si="7"/>
        <v>0</v>
      </c>
      <c r="P89">
        <v>9.58</v>
      </c>
      <c r="Q89">
        <v>5.44</v>
      </c>
      <c r="R89">
        <v>2.72</v>
      </c>
      <c r="S89">
        <v>10.26</v>
      </c>
      <c r="T89">
        <v>17</v>
      </c>
      <c r="U89" s="156">
        <f t="shared" si="8"/>
        <v>45</v>
      </c>
      <c r="V89" s="154">
        <f t="shared" si="9"/>
        <v>0</v>
      </c>
    </row>
    <row r="90" spans="1:22">
      <c r="A90" t="s">
        <v>132</v>
      </c>
      <c r="B90">
        <f>PPCL!D90</f>
        <v>240</v>
      </c>
      <c r="C90">
        <f>PPCL!E90</f>
        <v>0</v>
      </c>
      <c r="D90">
        <f>PPCL!O90</f>
        <v>45</v>
      </c>
      <c r="E90">
        <f>PPCL!P90</f>
        <v>0</v>
      </c>
      <c r="F90">
        <f t="shared" si="10"/>
        <v>240</v>
      </c>
      <c r="G90">
        <f t="shared" si="11"/>
        <v>45</v>
      </c>
      <c r="H90" s="154"/>
      <c r="I90">
        <f>BRPL_EOD!AI90+BRPL_EOD!AJ90</f>
        <v>9.58</v>
      </c>
      <c r="J90">
        <f>BYPL_EOD!AI90+BYPL_EOD!AJ90</f>
        <v>5.44</v>
      </c>
      <c r="K90">
        <f>MES_EOD!AI90+MES_EOD!AJ90</f>
        <v>2.72</v>
      </c>
      <c r="L90">
        <f>NDMC_EOD!AI90+NDMC_EOD!AJ90</f>
        <v>10.26</v>
      </c>
      <c r="M90">
        <f>TPDDL_EOD!AI90+TPDDL_EOD!AJ90</f>
        <v>17</v>
      </c>
      <c r="N90">
        <f t="shared" si="6"/>
        <v>45</v>
      </c>
      <c r="O90" s="154">
        <f t="shared" si="7"/>
        <v>0</v>
      </c>
      <c r="P90">
        <v>9.58</v>
      </c>
      <c r="Q90">
        <v>5.44</v>
      </c>
      <c r="R90">
        <v>2.72</v>
      </c>
      <c r="S90">
        <v>10.26</v>
      </c>
      <c r="T90">
        <v>17</v>
      </c>
      <c r="U90" s="156">
        <f t="shared" si="8"/>
        <v>45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45</v>
      </c>
      <c r="E91">
        <f>PPCL!P91</f>
        <v>0</v>
      </c>
      <c r="F91">
        <f t="shared" si="10"/>
        <v>245</v>
      </c>
      <c r="G91">
        <f t="shared" si="11"/>
        <v>45</v>
      </c>
      <c r="H91" s="154"/>
      <c r="I91">
        <f>BRPL_EOD!AI91+BRPL_EOD!AJ91</f>
        <v>9.58</v>
      </c>
      <c r="J91">
        <f>BYPL_EOD!AI91+BYPL_EOD!AJ91</f>
        <v>5.44</v>
      </c>
      <c r="K91">
        <f>MES_EOD!AI91+MES_EOD!AJ91</f>
        <v>2.72</v>
      </c>
      <c r="L91">
        <f>NDMC_EOD!AI91+NDMC_EOD!AJ91</f>
        <v>10.26</v>
      </c>
      <c r="M91">
        <f>TPDDL_EOD!AI91+TPDDL_EOD!AJ91</f>
        <v>17</v>
      </c>
      <c r="N91">
        <f t="shared" si="6"/>
        <v>45</v>
      </c>
      <c r="O91" s="154">
        <f t="shared" si="7"/>
        <v>0</v>
      </c>
      <c r="P91">
        <v>9.58</v>
      </c>
      <c r="Q91">
        <v>5.44</v>
      </c>
      <c r="R91">
        <v>2.72</v>
      </c>
      <c r="S91">
        <v>10.26</v>
      </c>
      <c r="T91">
        <v>17</v>
      </c>
      <c r="U91" s="156">
        <f t="shared" si="8"/>
        <v>45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45</v>
      </c>
      <c r="E92">
        <f>PPCL!P92</f>
        <v>0</v>
      </c>
      <c r="F92">
        <f t="shared" si="10"/>
        <v>245</v>
      </c>
      <c r="G92">
        <f t="shared" si="11"/>
        <v>45</v>
      </c>
      <c r="H92" s="154"/>
      <c r="I92">
        <f>BRPL_EOD!AI92+BRPL_EOD!AJ92</f>
        <v>9.58</v>
      </c>
      <c r="J92">
        <f>BYPL_EOD!AI92+BYPL_EOD!AJ92</f>
        <v>5.44</v>
      </c>
      <c r="K92">
        <f>MES_EOD!AI92+MES_EOD!AJ92</f>
        <v>2.72</v>
      </c>
      <c r="L92">
        <f>NDMC_EOD!AI92+NDMC_EOD!AJ92</f>
        <v>10.26</v>
      </c>
      <c r="M92">
        <f>TPDDL_EOD!AI92+TPDDL_EOD!AJ92</f>
        <v>17</v>
      </c>
      <c r="N92">
        <f t="shared" si="6"/>
        <v>45</v>
      </c>
      <c r="O92" s="154">
        <f t="shared" si="7"/>
        <v>0</v>
      </c>
      <c r="P92">
        <v>9.58</v>
      </c>
      <c r="Q92">
        <v>5.44</v>
      </c>
      <c r="R92">
        <v>2.72</v>
      </c>
      <c r="S92">
        <v>10.26</v>
      </c>
      <c r="T92">
        <v>17</v>
      </c>
      <c r="U92" s="156">
        <f t="shared" si="8"/>
        <v>45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45</v>
      </c>
      <c r="E93">
        <f>PPCL!P93</f>
        <v>0</v>
      </c>
      <c r="F93">
        <f t="shared" si="10"/>
        <v>245</v>
      </c>
      <c r="G93">
        <f t="shared" si="11"/>
        <v>45</v>
      </c>
      <c r="H93" s="154"/>
      <c r="I93">
        <f>BRPL_EOD!AI93+BRPL_EOD!AJ93</f>
        <v>9.58</v>
      </c>
      <c r="J93">
        <f>BYPL_EOD!AI93+BYPL_EOD!AJ93</f>
        <v>5.44</v>
      </c>
      <c r="K93">
        <f>MES_EOD!AI93+MES_EOD!AJ93</f>
        <v>2.72</v>
      </c>
      <c r="L93">
        <f>NDMC_EOD!AI93+NDMC_EOD!AJ93</f>
        <v>10.26</v>
      </c>
      <c r="M93">
        <f>TPDDL_EOD!AI93+TPDDL_EOD!AJ93</f>
        <v>17</v>
      </c>
      <c r="N93">
        <f t="shared" si="6"/>
        <v>45</v>
      </c>
      <c r="O93" s="154">
        <f t="shared" si="7"/>
        <v>0</v>
      </c>
      <c r="P93">
        <v>9.58</v>
      </c>
      <c r="Q93">
        <v>5.44</v>
      </c>
      <c r="R93">
        <v>2.72</v>
      </c>
      <c r="S93">
        <v>10.26</v>
      </c>
      <c r="T93">
        <v>17</v>
      </c>
      <c r="U93" s="156">
        <f t="shared" si="8"/>
        <v>45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48</v>
      </c>
      <c r="E94">
        <f>PPCL!P94</f>
        <v>0</v>
      </c>
      <c r="F94">
        <f t="shared" si="10"/>
        <v>245</v>
      </c>
      <c r="G94">
        <f t="shared" si="11"/>
        <v>48</v>
      </c>
      <c r="H94" s="154"/>
      <c r="I94">
        <f>BRPL_EOD!AI94+BRPL_EOD!AJ94</f>
        <v>10.71</v>
      </c>
      <c r="J94">
        <f>BYPL_EOD!AI94+BYPL_EOD!AJ94</f>
        <v>6.09</v>
      </c>
      <c r="K94">
        <f>MES_EOD!AI94+MES_EOD!AJ94</f>
        <v>2.72</v>
      </c>
      <c r="L94">
        <f>NDMC_EOD!AI94+NDMC_EOD!AJ94</f>
        <v>11.48</v>
      </c>
      <c r="M94">
        <f>TPDDL_EOD!AI94+TPDDL_EOD!AJ94</f>
        <v>17</v>
      </c>
      <c r="N94">
        <f t="shared" si="6"/>
        <v>48</v>
      </c>
      <c r="O94" s="154">
        <f t="shared" si="7"/>
        <v>0</v>
      </c>
      <c r="P94">
        <v>10.71</v>
      </c>
      <c r="Q94">
        <v>6.09</v>
      </c>
      <c r="R94">
        <v>2.72</v>
      </c>
      <c r="S94">
        <v>11.48</v>
      </c>
      <c r="T94">
        <v>17</v>
      </c>
      <c r="U94" s="156">
        <f t="shared" si="8"/>
        <v>48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42</v>
      </c>
      <c r="E95">
        <f>PPCL!P95</f>
        <v>0</v>
      </c>
      <c r="F95">
        <f t="shared" si="10"/>
        <v>245</v>
      </c>
      <c r="G95">
        <f t="shared" si="11"/>
        <v>42</v>
      </c>
      <c r="H95" s="154"/>
      <c r="I95">
        <f>BRPL_EOD!AI95+BRPL_EOD!AJ95</f>
        <v>8.44</v>
      </c>
      <c r="J95">
        <f>BYPL_EOD!AI95+BYPL_EOD!AJ95</f>
        <v>4.8</v>
      </c>
      <c r="K95">
        <f>MES_EOD!AI95+MES_EOD!AJ95</f>
        <v>2.72</v>
      </c>
      <c r="L95">
        <f>NDMC_EOD!AI95+NDMC_EOD!AJ95</f>
        <v>9.0399999999999991</v>
      </c>
      <c r="M95">
        <f>TPDDL_EOD!AI95+TPDDL_EOD!AJ95</f>
        <v>17</v>
      </c>
      <c r="N95">
        <f t="shared" si="6"/>
        <v>42</v>
      </c>
      <c r="O95" s="154">
        <f t="shared" si="7"/>
        <v>0</v>
      </c>
      <c r="P95">
        <v>8.44</v>
      </c>
      <c r="Q95">
        <v>4.8</v>
      </c>
      <c r="R95">
        <v>2.72</v>
      </c>
      <c r="S95">
        <v>9.0399999999999991</v>
      </c>
      <c r="T95">
        <v>17</v>
      </c>
      <c r="U95" s="156">
        <f t="shared" si="8"/>
        <v>42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45</v>
      </c>
      <c r="E96">
        <f>PPCL!P96</f>
        <v>0</v>
      </c>
      <c r="F96">
        <f t="shared" si="10"/>
        <v>245</v>
      </c>
      <c r="G96">
        <f t="shared" si="11"/>
        <v>45</v>
      </c>
      <c r="H96" s="154"/>
      <c r="I96">
        <f>BRPL_EOD!AI96+BRPL_EOD!AJ96</f>
        <v>9.58</v>
      </c>
      <c r="J96">
        <f>BYPL_EOD!AI96+BYPL_EOD!AJ96</f>
        <v>5.44</v>
      </c>
      <c r="K96">
        <f>MES_EOD!AI96+MES_EOD!AJ96</f>
        <v>2.72</v>
      </c>
      <c r="L96">
        <f>NDMC_EOD!AI96+NDMC_EOD!AJ96</f>
        <v>10.26</v>
      </c>
      <c r="M96">
        <f>TPDDL_EOD!AI96+TPDDL_EOD!AJ96</f>
        <v>17</v>
      </c>
      <c r="N96">
        <f t="shared" si="6"/>
        <v>45</v>
      </c>
      <c r="O96" s="154">
        <f t="shared" si="7"/>
        <v>0</v>
      </c>
      <c r="P96">
        <v>9.58</v>
      </c>
      <c r="Q96">
        <v>5.44</v>
      </c>
      <c r="R96">
        <v>2.72</v>
      </c>
      <c r="S96">
        <v>10.26</v>
      </c>
      <c r="T96">
        <v>17</v>
      </c>
      <c r="U96" s="156">
        <f t="shared" si="8"/>
        <v>45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45</v>
      </c>
      <c r="E97">
        <f>PPCL!P97</f>
        <v>0</v>
      </c>
      <c r="F97">
        <f t="shared" si="10"/>
        <v>245</v>
      </c>
      <c r="G97">
        <f t="shared" si="11"/>
        <v>45</v>
      </c>
      <c r="H97" s="154"/>
      <c r="I97">
        <f>BRPL_EOD!AI97+BRPL_EOD!AJ97</f>
        <v>9.58</v>
      </c>
      <c r="J97">
        <f>BYPL_EOD!AI97+BYPL_EOD!AJ97</f>
        <v>5.44</v>
      </c>
      <c r="K97">
        <f>MES_EOD!AI97+MES_EOD!AJ97</f>
        <v>2.72</v>
      </c>
      <c r="L97">
        <f>NDMC_EOD!AI97+NDMC_EOD!AJ97</f>
        <v>10.26</v>
      </c>
      <c r="M97">
        <f>TPDDL_EOD!AI97+TPDDL_EOD!AJ97</f>
        <v>17</v>
      </c>
      <c r="N97">
        <f t="shared" si="6"/>
        <v>45</v>
      </c>
      <c r="O97" s="154">
        <f t="shared" si="7"/>
        <v>0</v>
      </c>
      <c r="P97">
        <v>9.58</v>
      </c>
      <c r="Q97">
        <v>5.44</v>
      </c>
      <c r="R97">
        <v>2.72</v>
      </c>
      <c r="S97">
        <v>10.26</v>
      </c>
      <c r="T97">
        <v>17</v>
      </c>
      <c r="U97" s="156">
        <f t="shared" si="8"/>
        <v>45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45</v>
      </c>
      <c r="E98">
        <f>PPCL!P98</f>
        <v>0</v>
      </c>
      <c r="F98">
        <f t="shared" si="10"/>
        <v>245</v>
      </c>
      <c r="G98">
        <f t="shared" si="11"/>
        <v>45</v>
      </c>
      <c r="H98" s="154"/>
      <c r="I98">
        <f>BRPL_EOD!AI98+BRPL_EOD!AJ98</f>
        <v>9.58</v>
      </c>
      <c r="J98">
        <f>BYPL_EOD!AI98+BYPL_EOD!AJ98</f>
        <v>5.44</v>
      </c>
      <c r="K98">
        <f>MES_EOD!AI98+MES_EOD!AJ98</f>
        <v>2.72</v>
      </c>
      <c r="L98">
        <f>NDMC_EOD!AI98+NDMC_EOD!AJ98</f>
        <v>10.26</v>
      </c>
      <c r="M98">
        <f>TPDDL_EOD!AI98+TPDDL_EOD!AJ98</f>
        <v>17</v>
      </c>
      <c r="N98">
        <f t="shared" si="6"/>
        <v>45</v>
      </c>
      <c r="O98" s="154">
        <f t="shared" si="7"/>
        <v>0</v>
      </c>
      <c r="P98">
        <v>9.58</v>
      </c>
      <c r="Q98">
        <v>5.44</v>
      </c>
      <c r="R98">
        <v>2.72</v>
      </c>
      <c r="S98">
        <v>10.26</v>
      </c>
      <c r="T98">
        <v>17</v>
      </c>
      <c r="U98" s="156">
        <f t="shared" si="8"/>
        <v>45</v>
      </c>
      <c r="V98" s="154">
        <f t="shared" si="9"/>
        <v>0</v>
      </c>
    </row>
    <row r="99" spans="1:22">
      <c r="A99" s="156" t="s">
        <v>350</v>
      </c>
      <c r="B99" s="156">
        <f>SUM(B3:B98)/4000</f>
        <v>6.3324999999999996</v>
      </c>
      <c r="C99" s="156">
        <f t="shared" ref="C99:U99" si="12">SUM(C3:C98)/4000</f>
        <v>0</v>
      </c>
      <c r="D99" s="156">
        <f t="shared" si="12"/>
        <v>1.6307499999999999</v>
      </c>
      <c r="E99" s="156">
        <f t="shared" si="12"/>
        <v>0</v>
      </c>
      <c r="F99" s="156">
        <f t="shared" si="12"/>
        <v>6.3324999999999996</v>
      </c>
      <c r="G99" s="156">
        <f t="shared" si="12"/>
        <v>1.6307499999999999</v>
      </c>
      <c r="H99" s="156"/>
      <c r="I99" s="156">
        <f t="shared" si="12"/>
        <v>0.41937499999999983</v>
      </c>
      <c r="J99" s="156">
        <f t="shared" si="12"/>
        <v>0.24733000000000047</v>
      </c>
      <c r="K99" s="156">
        <f t="shared" si="12"/>
        <v>0.10320000000000022</v>
      </c>
      <c r="L99" s="156">
        <f t="shared" si="12"/>
        <v>0.44917999999999947</v>
      </c>
      <c r="M99" s="156">
        <f t="shared" si="12"/>
        <v>0.41158750000000016</v>
      </c>
      <c r="N99" s="156">
        <f t="shared" si="12"/>
        <v>1.6306724999999993</v>
      </c>
      <c r="O99" s="156">
        <f t="shared" si="12"/>
        <v>7.7499999999925963E-5</v>
      </c>
      <c r="P99" s="156">
        <f t="shared" si="12"/>
        <v>0.4193971339170679</v>
      </c>
      <c r="Q99" s="156">
        <f t="shared" si="12"/>
        <v>0.247342569345883</v>
      </c>
      <c r="R99" s="156">
        <f t="shared" si="12"/>
        <v>0.10320471350908027</v>
      </c>
      <c r="S99" s="156">
        <f t="shared" si="12"/>
        <v>0.44920370601287191</v>
      </c>
      <c r="T99" s="156">
        <f t="shared" si="12"/>
        <v>0.41160187721509706</v>
      </c>
      <c r="U99" s="156">
        <f t="shared" si="12"/>
        <v>1.6307499999999999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34.61</v>
      </c>
      <c r="E4">
        <f>GT!N4</f>
        <v>0</v>
      </c>
      <c r="F4">
        <f t="shared" ref="F4:F67" si="4">B4+C4</f>
        <v>84</v>
      </c>
      <c r="G4">
        <f t="shared" ref="G4:G67" si="5">D4+E4-X4</f>
        <v>34.61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-3.4600000000000009</v>
      </c>
      <c r="P4">
        <v>12.327596532702916</v>
      </c>
      <c r="Q4">
        <v>6.754722878907276</v>
      </c>
      <c r="R4">
        <v>0</v>
      </c>
      <c r="S4">
        <v>1.8909587601786184</v>
      </c>
      <c r="T4">
        <v>13.63672182821119</v>
      </c>
      <c r="U4" s="156">
        <f t="shared" si="2"/>
        <v>34.61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34.61</v>
      </c>
      <c r="E5">
        <f>GT!N5</f>
        <v>0</v>
      </c>
      <c r="F5">
        <f t="shared" si="4"/>
        <v>84</v>
      </c>
      <c r="G5">
        <f t="shared" si="5"/>
        <v>34.61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-3.4600000000000009</v>
      </c>
      <c r="P5">
        <v>12.327596532702916</v>
      </c>
      <c r="Q5">
        <v>6.754722878907276</v>
      </c>
      <c r="R5">
        <v>0</v>
      </c>
      <c r="S5">
        <v>1.8909587601786184</v>
      </c>
      <c r="T5">
        <v>13.63672182821119</v>
      </c>
      <c r="U5" s="156">
        <f t="shared" si="2"/>
        <v>34.61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34.61</v>
      </c>
      <c r="E6">
        <f>GT!N6</f>
        <v>0</v>
      </c>
      <c r="F6">
        <f t="shared" si="4"/>
        <v>84</v>
      </c>
      <c r="G6">
        <f t="shared" si="5"/>
        <v>34.61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-3.4600000000000009</v>
      </c>
      <c r="P6">
        <v>12.327596532702916</v>
      </c>
      <c r="Q6">
        <v>6.754722878907276</v>
      </c>
      <c r="R6">
        <v>0</v>
      </c>
      <c r="S6">
        <v>1.8909587601786184</v>
      </c>
      <c r="T6">
        <v>13.63672182821119</v>
      </c>
      <c r="U6" s="156">
        <f t="shared" si="2"/>
        <v>34.61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34.61</v>
      </c>
      <c r="E7">
        <f>GT!N7</f>
        <v>0</v>
      </c>
      <c r="F7">
        <f t="shared" si="4"/>
        <v>84</v>
      </c>
      <c r="G7">
        <f t="shared" si="5"/>
        <v>34.61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-3.4600000000000009</v>
      </c>
      <c r="P7">
        <v>12.327596532702916</v>
      </c>
      <c r="Q7">
        <v>6.754722878907276</v>
      </c>
      <c r="R7">
        <v>0</v>
      </c>
      <c r="S7">
        <v>1.8909587601786184</v>
      </c>
      <c r="T7">
        <v>13.63672182821119</v>
      </c>
      <c r="U7" s="156">
        <f t="shared" si="2"/>
        <v>34.61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34.61</v>
      </c>
      <c r="E8">
        <f>GT!N8</f>
        <v>0</v>
      </c>
      <c r="F8">
        <f t="shared" si="4"/>
        <v>84</v>
      </c>
      <c r="G8">
        <f t="shared" si="5"/>
        <v>34.61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-3.4600000000000009</v>
      </c>
      <c r="P8">
        <v>12.327596532702916</v>
      </c>
      <c r="Q8">
        <v>6.754722878907276</v>
      </c>
      <c r="R8">
        <v>0</v>
      </c>
      <c r="S8">
        <v>1.8909587601786184</v>
      </c>
      <c r="T8">
        <v>13.63672182821119</v>
      </c>
      <c r="U8" s="156">
        <f t="shared" si="2"/>
        <v>34.61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39.07</v>
      </c>
      <c r="O10" s="154">
        <f t="shared" si="1"/>
        <v>0.53000000000000114</v>
      </c>
      <c r="P10">
        <v>14.402764269260304</v>
      </c>
      <c r="Q10">
        <v>7.8855387765549017</v>
      </c>
      <c r="R10">
        <v>0</v>
      </c>
      <c r="S10">
        <v>2.1082160225236755</v>
      </c>
      <c r="T10">
        <v>15.203480931661122</v>
      </c>
      <c r="U10" s="156">
        <f t="shared" si="2"/>
        <v>39.6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39.07</v>
      </c>
      <c r="O11" s="154">
        <f t="shared" si="1"/>
        <v>0.53000000000000114</v>
      </c>
      <c r="P11">
        <v>14.402764269260304</v>
      </c>
      <c r="Q11">
        <v>7.8855387765549017</v>
      </c>
      <c r="R11">
        <v>0</v>
      </c>
      <c r="S11">
        <v>2.1082160225236755</v>
      </c>
      <c r="T11">
        <v>15.203480931661122</v>
      </c>
      <c r="U11" s="156">
        <f t="shared" si="2"/>
        <v>39.6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13.748778565799844</v>
      </c>
      <c r="Q23">
        <v>7.5334384029419486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14.179779882262606</v>
      </c>
      <c r="Q27">
        <v>8.1085231635525989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14.179779882262606</v>
      </c>
      <c r="Q28">
        <v>8.1085231635525989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13.99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14.179779882262606</v>
      </c>
      <c r="Q29">
        <v>8.1085231635525989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14.179779882262606</v>
      </c>
      <c r="Q30">
        <v>8.1085231635525989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12.99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13.170843183609142</v>
      </c>
      <c r="Q31">
        <v>8.1113737851326508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12.99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13.170843183609142</v>
      </c>
      <c r="Q32">
        <v>8.1113737851326508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12.99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13.170843183609142</v>
      </c>
      <c r="Q33">
        <v>8.1113737851326508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12.99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13.170843183609142</v>
      </c>
      <c r="Q34">
        <v>8.1113737851326508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12.99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13.170843183609142</v>
      </c>
      <c r="Q35">
        <v>8.1113737851326508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12.99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13.170843183609142</v>
      </c>
      <c r="Q36">
        <v>8.1113737851326508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12.99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13.170843183609142</v>
      </c>
      <c r="Q37">
        <v>8.1113737851326508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12.99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13.170843183609142</v>
      </c>
      <c r="Q38">
        <v>8.1113737851326508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12.99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13.068479117415286</v>
      </c>
      <c r="Q39">
        <v>8.0483320199632242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12.99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13.068479117415286</v>
      </c>
      <c r="Q40">
        <v>8.0483320199632242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12.99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13.068479117415286</v>
      </c>
      <c r="Q41">
        <v>8.0483320199632242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12.99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13.068479117415286</v>
      </c>
      <c r="Q42">
        <v>8.0483320199632242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12.99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13.068479117415286</v>
      </c>
      <c r="Q43">
        <v>8.0483320199632242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13.068479117415286</v>
      </c>
      <c r="Q44">
        <v>8.0483320199632242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12.99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13.068479117415286</v>
      </c>
      <c r="Q45">
        <v>8.0483320199632242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12.99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13.068479117415286</v>
      </c>
      <c r="Q46">
        <v>8.0483320199632242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13.068479117415286</v>
      </c>
      <c r="Q47">
        <v>8.0483320199632242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13.068479117415286</v>
      </c>
      <c r="Q48">
        <v>8.0483320199632242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13.068479117415286</v>
      </c>
      <c r="Q49">
        <v>8.0483320199632242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13.068479117415286</v>
      </c>
      <c r="Q50">
        <v>8.0483320199632242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13.068479117415286</v>
      </c>
      <c r="Q51">
        <v>8.0483320199632242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12.99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13.068479117415286</v>
      </c>
      <c r="Q52">
        <v>8.0483320199632242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12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37.08</v>
      </c>
      <c r="O53" s="154">
        <f t="shared" si="1"/>
        <v>0.21999999999999886</v>
      </c>
      <c r="P53">
        <v>12.071197411003237</v>
      </c>
      <c r="Q53">
        <v>8.0474649406688243</v>
      </c>
      <c r="R53">
        <v>0</v>
      </c>
      <c r="S53">
        <v>2.0923408845738942</v>
      </c>
      <c r="T53">
        <v>15.088996763754045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12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37.08</v>
      </c>
      <c r="O54" s="154">
        <f t="shared" si="1"/>
        <v>0.21999999999999886</v>
      </c>
      <c r="P54">
        <v>12.071197411003237</v>
      </c>
      <c r="Q54">
        <v>8.0474649406688243</v>
      </c>
      <c r="R54">
        <v>0</v>
      </c>
      <c r="S54">
        <v>2.0923408845738942</v>
      </c>
      <c r="T54">
        <v>15.088996763754045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12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37.08</v>
      </c>
      <c r="O55" s="154">
        <f t="shared" si="1"/>
        <v>0.21999999999999886</v>
      </c>
      <c r="P55">
        <v>12.071197411003237</v>
      </c>
      <c r="Q55">
        <v>8.0474649406688243</v>
      </c>
      <c r="R55">
        <v>0</v>
      </c>
      <c r="S55">
        <v>2.0923408845738942</v>
      </c>
      <c r="T55">
        <v>15.088996763754045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37.08</v>
      </c>
      <c r="O56" s="154">
        <f t="shared" si="1"/>
        <v>0.21999999999999886</v>
      </c>
      <c r="P56">
        <v>12.071197411003237</v>
      </c>
      <c r="Q56">
        <v>8.0474649406688243</v>
      </c>
      <c r="R56">
        <v>0</v>
      </c>
      <c r="S56">
        <v>2.0923408845738942</v>
      </c>
      <c r="T56">
        <v>15.088996763754045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37.08</v>
      </c>
      <c r="O57" s="154">
        <f t="shared" si="1"/>
        <v>0.21999999999999886</v>
      </c>
      <c r="P57">
        <v>12.071197411003237</v>
      </c>
      <c r="Q57">
        <v>8.0474649406688243</v>
      </c>
      <c r="R57">
        <v>0</v>
      </c>
      <c r="S57">
        <v>2.0923408845738942</v>
      </c>
      <c r="T57">
        <v>15.088996763754045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37.08</v>
      </c>
      <c r="O58" s="154">
        <f t="shared" si="1"/>
        <v>0.21999999999999886</v>
      </c>
      <c r="P58">
        <v>12.071197411003237</v>
      </c>
      <c r="Q58">
        <v>8.0474649406688243</v>
      </c>
      <c r="R58">
        <v>0</v>
      </c>
      <c r="S58">
        <v>2.0923408845738942</v>
      </c>
      <c r="T58">
        <v>15.088996763754045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37.08</v>
      </c>
      <c r="O59" s="154">
        <f t="shared" si="1"/>
        <v>0.21999999999999886</v>
      </c>
      <c r="P59">
        <v>12.071197411003237</v>
      </c>
      <c r="Q59">
        <v>8.0474649406688243</v>
      </c>
      <c r="R59">
        <v>0</v>
      </c>
      <c r="S59">
        <v>2.0923408845738942</v>
      </c>
      <c r="T59">
        <v>15.088996763754045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37.08</v>
      </c>
      <c r="O60" s="154">
        <f t="shared" si="1"/>
        <v>0.21999999999999886</v>
      </c>
      <c r="P60">
        <v>12.071197411003237</v>
      </c>
      <c r="Q60">
        <v>8.0474649406688243</v>
      </c>
      <c r="R60">
        <v>0</v>
      </c>
      <c r="S60">
        <v>2.0923408845738942</v>
      </c>
      <c r="T60">
        <v>15.088996763754045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37.08</v>
      </c>
      <c r="O61" s="154">
        <f t="shared" si="1"/>
        <v>0.21999999999999886</v>
      </c>
      <c r="P61">
        <v>12.071197411003237</v>
      </c>
      <c r="Q61">
        <v>8.0474649406688243</v>
      </c>
      <c r="R61">
        <v>0</v>
      </c>
      <c r="S61">
        <v>2.0923408845738942</v>
      </c>
      <c r="T61">
        <v>15.088996763754045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37.08</v>
      </c>
      <c r="O62" s="154">
        <f t="shared" si="1"/>
        <v>0.21999999999999886</v>
      </c>
      <c r="P62">
        <v>12.071197411003237</v>
      </c>
      <c r="Q62">
        <v>8.0474649406688243</v>
      </c>
      <c r="R62">
        <v>0</v>
      </c>
      <c r="S62">
        <v>2.0923408845738942</v>
      </c>
      <c r="T62">
        <v>15.088996763754045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12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37.08</v>
      </c>
      <c r="O63" s="154">
        <f t="shared" si="1"/>
        <v>0.21999999999999886</v>
      </c>
      <c r="P63">
        <v>12.071197411003237</v>
      </c>
      <c r="Q63">
        <v>8.0474649406688243</v>
      </c>
      <c r="R63">
        <v>0</v>
      </c>
      <c r="S63">
        <v>2.0923408845738942</v>
      </c>
      <c r="T63">
        <v>15.088996763754045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12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37.08</v>
      </c>
      <c r="O64" s="154">
        <f t="shared" si="1"/>
        <v>0.21999999999999886</v>
      </c>
      <c r="P64">
        <v>12.071197411003237</v>
      </c>
      <c r="Q64">
        <v>8.0474649406688243</v>
      </c>
      <c r="R64">
        <v>0</v>
      </c>
      <c r="S64">
        <v>2.0923408845738942</v>
      </c>
      <c r="T64">
        <v>15.088996763754045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12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37.08</v>
      </c>
      <c r="O65" s="154">
        <f t="shared" si="1"/>
        <v>0.21999999999999886</v>
      </c>
      <c r="P65">
        <v>12.071197411003237</v>
      </c>
      <c r="Q65">
        <v>8.0474649406688243</v>
      </c>
      <c r="R65">
        <v>0</v>
      </c>
      <c r="S65">
        <v>2.0923408845738942</v>
      </c>
      <c r="T65">
        <v>15.088996763754045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12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37.08</v>
      </c>
      <c r="O66" s="154">
        <f t="shared" si="1"/>
        <v>0.21999999999999886</v>
      </c>
      <c r="P66">
        <v>12.071197411003237</v>
      </c>
      <c r="Q66">
        <v>8.0474649406688243</v>
      </c>
      <c r="R66">
        <v>0</v>
      </c>
      <c r="S66">
        <v>2.0923408845738942</v>
      </c>
      <c r="T66">
        <v>15.088996763754045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12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37.08</v>
      </c>
      <c r="O67" s="154">
        <f t="shared" ref="O67:O98" si="7">G67-N67</f>
        <v>0.21999999999999886</v>
      </c>
      <c r="P67">
        <v>12.071197411003237</v>
      </c>
      <c r="Q67">
        <v>8.0474649406688243</v>
      </c>
      <c r="R67">
        <v>0</v>
      </c>
      <c r="S67">
        <v>2.0923408845738942</v>
      </c>
      <c r="T67">
        <v>15.088996763754045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12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37.08</v>
      </c>
      <c r="O68" s="154">
        <f t="shared" si="7"/>
        <v>0.21999999999999886</v>
      </c>
      <c r="P68">
        <v>12.071197411003237</v>
      </c>
      <c r="Q68">
        <v>8.0474649406688243</v>
      </c>
      <c r="R68">
        <v>0</v>
      </c>
      <c r="S68">
        <v>2.0923408845738942</v>
      </c>
      <c r="T68">
        <v>15.088996763754045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12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37.08</v>
      </c>
      <c r="O69" s="154">
        <f t="shared" si="7"/>
        <v>0.21999999999999886</v>
      </c>
      <c r="P69">
        <v>12.071197411003237</v>
      </c>
      <c r="Q69">
        <v>8.0474649406688243</v>
      </c>
      <c r="R69">
        <v>0</v>
      </c>
      <c r="S69">
        <v>2.0923408845738942</v>
      </c>
      <c r="T69">
        <v>15.088996763754045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37.08</v>
      </c>
      <c r="O70" s="154">
        <f t="shared" si="7"/>
        <v>0.21999999999999886</v>
      </c>
      <c r="P70">
        <v>12.071197411003237</v>
      </c>
      <c r="Q70">
        <v>8.0474649406688243</v>
      </c>
      <c r="R70">
        <v>0</v>
      </c>
      <c r="S70">
        <v>2.0923408845738942</v>
      </c>
      <c r="T70">
        <v>15.088996763754045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12.99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13.068479117415286</v>
      </c>
      <c r="Q71">
        <v>8.0483320199632242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12.99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13.068479117415286</v>
      </c>
      <c r="Q72">
        <v>8.0483320199632242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12.99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13.068479117415286</v>
      </c>
      <c r="Q73">
        <v>8.0483320199632242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12.99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13.068479117415286</v>
      </c>
      <c r="Q74">
        <v>8.0483320199632242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12.99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13.170843183609142</v>
      </c>
      <c r="Q75">
        <v>8.1113737851326508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12.99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13.170843183609142</v>
      </c>
      <c r="Q76">
        <v>8.1113737851326508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12.99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13.170843183609142</v>
      </c>
      <c r="Q77">
        <v>8.1113737851326508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12.99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13.170843183609142</v>
      </c>
      <c r="Q78">
        <v>8.1113737851326508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12.99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13.170843183609142</v>
      </c>
      <c r="Q79">
        <v>8.1113737851326508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9.5299999999999994</v>
      </c>
      <c r="J80">
        <f>BYPL_EOD!AC80+BYPL_EOD!AD80</f>
        <v>15.17</v>
      </c>
      <c r="K80">
        <f>MES_EOD!AC80+MES_EOD!AD80</f>
        <v>0</v>
      </c>
      <c r="L80">
        <f>NDMC_EOD!AC80+NDMC_EOD!AD80</f>
        <v>1.65</v>
      </c>
      <c r="M80">
        <f>TPDDL_EOD!AC80+TPDDL_EOD!AD80</f>
        <v>11.91</v>
      </c>
      <c r="N80">
        <f t="shared" si="6"/>
        <v>38.26</v>
      </c>
      <c r="O80" s="154">
        <f t="shared" si="7"/>
        <v>0.34000000000000341</v>
      </c>
      <c r="P80">
        <v>9.6146889702038685</v>
      </c>
      <c r="Q80">
        <v>15.304809200209096</v>
      </c>
      <c r="R80">
        <v>0</v>
      </c>
      <c r="S80">
        <v>1.6646628332462101</v>
      </c>
      <c r="T80">
        <v>12.015838996340827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9.5299999999999994</v>
      </c>
      <c r="J81">
        <f>BYPL_EOD!AC81+BYPL_EOD!AD81</f>
        <v>15.17</v>
      </c>
      <c r="K81">
        <f>MES_EOD!AC81+MES_EOD!AD81</f>
        <v>0</v>
      </c>
      <c r="L81">
        <f>NDMC_EOD!AC81+NDMC_EOD!AD81</f>
        <v>1.65</v>
      </c>
      <c r="M81">
        <f>TPDDL_EOD!AC81+TPDDL_EOD!AD81</f>
        <v>11.91</v>
      </c>
      <c r="N81">
        <f t="shared" si="6"/>
        <v>38.26</v>
      </c>
      <c r="O81" s="154">
        <f t="shared" si="7"/>
        <v>0.34000000000000341</v>
      </c>
      <c r="P81">
        <v>9.6146889702038685</v>
      </c>
      <c r="Q81">
        <v>15.304809200209096</v>
      </c>
      <c r="R81">
        <v>0</v>
      </c>
      <c r="S81">
        <v>1.6646628332462101</v>
      </c>
      <c r="T81">
        <v>12.015838996340827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9.5299999999999994</v>
      </c>
      <c r="J82">
        <f>BYPL_EOD!AC82+BYPL_EOD!AD82</f>
        <v>15.17</v>
      </c>
      <c r="K82">
        <f>MES_EOD!AC82+MES_EOD!AD82</f>
        <v>0</v>
      </c>
      <c r="L82">
        <f>NDMC_EOD!AC82+NDMC_EOD!AD82</f>
        <v>1.65</v>
      </c>
      <c r="M82">
        <f>TPDDL_EOD!AC82+TPDDL_EOD!AD82</f>
        <v>11.91</v>
      </c>
      <c r="N82">
        <f t="shared" si="6"/>
        <v>38.26</v>
      </c>
      <c r="O82" s="154">
        <f t="shared" si="7"/>
        <v>0.34000000000000341</v>
      </c>
      <c r="P82">
        <v>9.6146889702038685</v>
      </c>
      <c r="Q82">
        <v>15.304809200209096</v>
      </c>
      <c r="R82">
        <v>0</v>
      </c>
      <c r="S82">
        <v>1.6646628332462101</v>
      </c>
      <c r="T82">
        <v>12.015838996340827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12.99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13.170843183609142</v>
      </c>
      <c r="Q83">
        <v>8.1113737851326508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12.99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13.170843183609142</v>
      </c>
      <c r="Q84">
        <v>8.1113737851326508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12.99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13.170843183609142</v>
      </c>
      <c r="Q85">
        <v>8.1113737851326508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12.99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13.170843183609142</v>
      </c>
      <c r="Q86">
        <v>8.1113737851326508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12.99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13.170843183609142</v>
      </c>
      <c r="Q87">
        <v>8.1113737851326508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12.99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13.170843183609142</v>
      </c>
      <c r="Q88">
        <v>8.1113737851326508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12.99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13.170843183609142</v>
      </c>
      <c r="Q89">
        <v>8.1113737851326508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12.99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13.170843183609142</v>
      </c>
      <c r="Q90">
        <v>8.1113737851326508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12.99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13.170843183609142</v>
      </c>
      <c r="Q91">
        <v>8.1113737851326508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12.99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13.170843183609142</v>
      </c>
      <c r="Q92">
        <v>8.1113737851326508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12.99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13.170843183609142</v>
      </c>
      <c r="Q93">
        <v>8.1113737851326508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12.99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13.170843183609142</v>
      </c>
      <c r="Q94">
        <v>8.1113737851326508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12.99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13.170843183609142</v>
      </c>
      <c r="Q95">
        <v>8.1113737851326508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12.99</v>
      </c>
      <c r="J96">
        <f>BYPL_EOD!AC96+BYPL_EOD!AD96</f>
        <v>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13.170843183609142</v>
      </c>
      <c r="Q96">
        <v>8.1113737851326508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12.99</v>
      </c>
      <c r="J97">
        <f>BYPL_EOD!AC97+BYPL_EOD!AD97</f>
        <v>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13.170843183609142</v>
      </c>
      <c r="Q97">
        <v>8.1113737851326508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12.99</v>
      </c>
      <c r="J98">
        <f>BYPL_EOD!AC98+BYPL_EOD!AD98</f>
        <v>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13.170843183609142</v>
      </c>
      <c r="Q98">
        <v>8.1113737851326508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0.91871249999999993</v>
      </c>
      <c r="E99" s="156">
        <f t="shared" si="12"/>
        <v>0</v>
      </c>
      <c r="F99" s="156">
        <f t="shared" si="12"/>
        <v>2.016</v>
      </c>
      <c r="G99" s="156">
        <f t="shared" si="12"/>
        <v>0.91871249999999993</v>
      </c>
      <c r="H99" s="156"/>
      <c r="I99" s="156">
        <f t="shared" si="12"/>
        <v>0.3114050000000001</v>
      </c>
      <c r="J99" s="156">
        <f t="shared" si="12"/>
        <v>0.19518249999999998</v>
      </c>
      <c r="K99" s="156">
        <f t="shared" si="12"/>
        <v>0</v>
      </c>
      <c r="L99" s="156">
        <f t="shared" si="12"/>
        <v>4.9597500000000079E-2</v>
      </c>
      <c r="M99" s="156">
        <f t="shared" si="12"/>
        <v>0.35768250000000007</v>
      </c>
      <c r="N99" s="156">
        <f t="shared" si="12"/>
        <v>0.91386750000000061</v>
      </c>
      <c r="O99" s="156">
        <f t="shared" si="12"/>
        <v>4.8449999999999969E-3</v>
      </c>
      <c r="P99" s="156">
        <f t="shared" si="12"/>
        <v>0.31301309788450477</v>
      </c>
      <c r="Q99" s="156">
        <f t="shared" si="12"/>
        <v>0.19628526364901888</v>
      </c>
      <c r="R99" s="156">
        <f t="shared" si="12"/>
        <v>0</v>
      </c>
      <c r="S99" s="156">
        <f t="shared" si="12"/>
        <v>4.9857386185597083E-2</v>
      </c>
      <c r="T99" s="156">
        <f t="shared" si="12"/>
        <v>0.35955675228087935</v>
      </c>
      <c r="U99" s="156">
        <f t="shared" si="12"/>
        <v>0.91871249999999993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Y3" sqref="Y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252.95999999999998</v>
      </c>
      <c r="E3">
        <f>BAWANA!AM3</f>
        <v>0</v>
      </c>
      <c r="F3">
        <f>(B3+C3)*0.8</f>
        <v>256</v>
      </c>
      <c r="G3">
        <f>(D3+E3)</f>
        <v>252.95999999999998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69.599999999999994</v>
      </c>
      <c r="N3">
        <f t="shared" ref="N3:N66" si="0">SUM(I3:M3)</f>
        <v>252.96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27.999999999999996</v>
      </c>
      <c r="T3">
        <v>69.59999999999998</v>
      </c>
      <c r="U3" s="156">
        <f t="shared" ref="U3:U66" si="2">SUM(P3:T3)</f>
        <v>252.95999999999998</v>
      </c>
      <c r="V3" s="154">
        <f t="shared" ref="V3:V66" si="3">G3-U3</f>
        <v>0</v>
      </c>
      <c r="Y3">
        <f>BAWANA!AW3+BAWANA!AX3</f>
        <v>28</v>
      </c>
      <c r="Z3">
        <f>BAWANA!BD3+BAWANA!BE3</f>
        <v>32</v>
      </c>
      <c r="AA3">
        <f>BAWANA!X3+BAWANA!Y3</f>
        <v>28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249.33999999999997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249.33999999999997</v>
      </c>
      <c r="H4" s="154"/>
      <c r="I4">
        <f>BRPL_EOD!AK4+BRPL_EOD!AL4</f>
        <v>96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69.599999999999994</v>
      </c>
      <c r="N4">
        <f t="shared" si="0"/>
        <v>249.34</v>
      </c>
      <c r="O4" s="154">
        <f t="shared" si="1"/>
        <v>0</v>
      </c>
      <c r="P4">
        <v>95.999999999999986</v>
      </c>
      <c r="Q4">
        <v>49.919999999999995</v>
      </c>
      <c r="R4">
        <v>5.8199999999999994</v>
      </c>
      <c r="S4">
        <v>27.999999999999996</v>
      </c>
      <c r="T4">
        <v>69.59999999999998</v>
      </c>
      <c r="U4" s="156">
        <f t="shared" si="2"/>
        <v>249.33999999999997</v>
      </c>
      <c r="V4" s="154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229.33999999999997</v>
      </c>
      <c r="E5">
        <f>BAWANA!AM5</f>
        <v>0</v>
      </c>
      <c r="F5">
        <f t="shared" si="4"/>
        <v>256</v>
      </c>
      <c r="G5">
        <f t="shared" si="5"/>
        <v>229.33999999999997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69.599999999999994</v>
      </c>
      <c r="N5">
        <f t="shared" si="0"/>
        <v>229.34</v>
      </c>
      <c r="O5" s="154">
        <f t="shared" si="1"/>
        <v>0</v>
      </c>
      <c r="P5">
        <v>75.999999999999986</v>
      </c>
      <c r="Q5">
        <v>49.919999999999995</v>
      </c>
      <c r="R5">
        <v>5.8199999999999994</v>
      </c>
      <c r="S5">
        <v>27.999999999999996</v>
      </c>
      <c r="T5">
        <v>69.59999999999998</v>
      </c>
      <c r="U5" s="156">
        <f t="shared" si="2"/>
        <v>229.33999999999997</v>
      </c>
      <c r="V5" s="154">
        <f t="shared" si="3"/>
        <v>0</v>
      </c>
      <c r="Y5">
        <f>BAWANA!AW5+BAWANA!AX5</f>
        <v>8.66</v>
      </c>
      <c r="Z5">
        <f>BAWANA!BD5+BAWANA!BE5</f>
        <v>32</v>
      </c>
      <c r="AA5">
        <f>BAWANA!X5+BAWANA!Y5</f>
        <v>8.66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229.33999999999997</v>
      </c>
      <c r="E6">
        <f>BAWANA!AM6</f>
        <v>0</v>
      </c>
      <c r="F6">
        <f t="shared" si="4"/>
        <v>256</v>
      </c>
      <c r="G6">
        <f t="shared" si="5"/>
        <v>229.33999999999997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69.599999999999994</v>
      </c>
      <c r="N6">
        <f t="shared" si="0"/>
        <v>229.34</v>
      </c>
      <c r="O6" s="154">
        <f t="shared" si="1"/>
        <v>0</v>
      </c>
      <c r="P6">
        <v>75.999999999999986</v>
      </c>
      <c r="Q6">
        <v>49.919999999999995</v>
      </c>
      <c r="R6">
        <v>5.8199999999999994</v>
      </c>
      <c r="S6">
        <v>27.999999999999996</v>
      </c>
      <c r="T6">
        <v>69.59999999999998</v>
      </c>
      <c r="U6" s="156">
        <f t="shared" si="2"/>
        <v>229.33999999999997</v>
      </c>
      <c r="V6" s="154">
        <f t="shared" si="3"/>
        <v>0</v>
      </c>
      <c r="Y6">
        <f>BAWANA!AW6+BAWANA!AX6</f>
        <v>8.66</v>
      </c>
      <c r="Z6">
        <f>BAWANA!BD6+BAWANA!BE6</f>
        <v>32</v>
      </c>
      <c r="AA6">
        <f>BAWANA!X6+BAWANA!Y6</f>
        <v>8.66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229.33999999999997</v>
      </c>
      <c r="E7">
        <f>BAWANA!AM7</f>
        <v>0</v>
      </c>
      <c r="F7">
        <f t="shared" si="4"/>
        <v>256</v>
      </c>
      <c r="G7">
        <f t="shared" si="5"/>
        <v>229.33999999999997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69.599999999999994</v>
      </c>
      <c r="N7">
        <f t="shared" si="0"/>
        <v>229.34</v>
      </c>
      <c r="O7" s="154">
        <f t="shared" si="1"/>
        <v>0</v>
      </c>
      <c r="P7">
        <v>75.999999999999986</v>
      </c>
      <c r="Q7">
        <v>49.919999999999995</v>
      </c>
      <c r="R7">
        <v>5.8199999999999994</v>
      </c>
      <c r="S7">
        <v>27.999999999999996</v>
      </c>
      <c r="T7">
        <v>69.59999999999998</v>
      </c>
      <c r="U7" s="156">
        <f t="shared" si="2"/>
        <v>229.33999999999997</v>
      </c>
      <c r="V7" s="154">
        <f t="shared" si="3"/>
        <v>0</v>
      </c>
      <c r="Y7">
        <f>BAWANA!AW7+BAWANA!AX7</f>
        <v>8.66</v>
      </c>
      <c r="Z7">
        <f>BAWANA!BD7+BAWANA!BE7</f>
        <v>32</v>
      </c>
      <c r="AA7">
        <f>BAWANA!X7+BAWANA!Y7</f>
        <v>8.66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229.33999999999997</v>
      </c>
      <c r="E8">
        <f>BAWANA!AM8</f>
        <v>0</v>
      </c>
      <c r="F8">
        <f t="shared" si="4"/>
        <v>256</v>
      </c>
      <c r="G8">
        <f t="shared" si="5"/>
        <v>229.33999999999997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69.599999999999994</v>
      </c>
      <c r="N8">
        <f t="shared" si="0"/>
        <v>229.34</v>
      </c>
      <c r="O8" s="154">
        <f t="shared" si="1"/>
        <v>0</v>
      </c>
      <c r="P8">
        <v>75.999999999999986</v>
      </c>
      <c r="Q8">
        <v>49.919999999999995</v>
      </c>
      <c r="R8">
        <v>5.8199999999999994</v>
      </c>
      <c r="S8">
        <v>27.999999999999996</v>
      </c>
      <c r="T8">
        <v>69.59999999999998</v>
      </c>
      <c r="U8" s="156">
        <f t="shared" si="2"/>
        <v>229.33999999999997</v>
      </c>
      <c r="V8" s="154">
        <f t="shared" si="3"/>
        <v>0</v>
      </c>
      <c r="Y8">
        <f>BAWANA!AW8+BAWANA!AX8</f>
        <v>8.66</v>
      </c>
      <c r="Z8">
        <f>BAWANA!BD8+BAWANA!BE8</f>
        <v>32</v>
      </c>
      <c r="AA8">
        <f>BAWANA!X8+BAWANA!Y8</f>
        <v>8.66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229.33999999999997</v>
      </c>
      <c r="E9">
        <f>BAWANA!AM9</f>
        <v>0</v>
      </c>
      <c r="F9">
        <f t="shared" si="4"/>
        <v>256</v>
      </c>
      <c r="G9">
        <f t="shared" si="5"/>
        <v>229.33999999999997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69.599999999999994</v>
      </c>
      <c r="N9">
        <f t="shared" si="0"/>
        <v>229.34</v>
      </c>
      <c r="O9" s="154">
        <f t="shared" si="1"/>
        <v>0</v>
      </c>
      <c r="P9">
        <v>75.999999999999986</v>
      </c>
      <c r="Q9">
        <v>49.919999999999995</v>
      </c>
      <c r="R9">
        <v>5.8199999999999994</v>
      </c>
      <c r="S9">
        <v>27.999999999999996</v>
      </c>
      <c r="T9">
        <v>69.59999999999998</v>
      </c>
      <c r="U9" s="156">
        <f t="shared" si="2"/>
        <v>229.33999999999997</v>
      </c>
      <c r="V9" s="154">
        <f t="shared" si="3"/>
        <v>0</v>
      </c>
      <c r="Y9">
        <f>BAWANA!AW9+BAWANA!AX9</f>
        <v>8.66</v>
      </c>
      <c r="Z9">
        <f>BAWANA!BD9+BAWANA!BE9</f>
        <v>32</v>
      </c>
      <c r="AA9">
        <f>BAWANA!X9+BAWANA!Y9</f>
        <v>8.66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229.33999999999997</v>
      </c>
      <c r="E10">
        <f>BAWANA!AM10</f>
        <v>0</v>
      </c>
      <c r="F10">
        <f t="shared" si="4"/>
        <v>256</v>
      </c>
      <c r="G10">
        <f t="shared" si="5"/>
        <v>229.33999999999997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69.599999999999994</v>
      </c>
      <c r="N10">
        <f t="shared" si="0"/>
        <v>229.34</v>
      </c>
      <c r="O10" s="154">
        <f t="shared" si="1"/>
        <v>0</v>
      </c>
      <c r="P10">
        <v>75.999999999999986</v>
      </c>
      <c r="Q10">
        <v>49.919999999999995</v>
      </c>
      <c r="R10">
        <v>5.8199999999999994</v>
      </c>
      <c r="S10">
        <v>27.999999999999996</v>
      </c>
      <c r="T10">
        <v>69.59999999999998</v>
      </c>
      <c r="U10" s="156">
        <f t="shared" si="2"/>
        <v>229.33999999999997</v>
      </c>
      <c r="V10" s="154">
        <f t="shared" si="3"/>
        <v>0</v>
      </c>
      <c r="Y10">
        <f>BAWANA!AW10+BAWANA!AX10</f>
        <v>8.66</v>
      </c>
      <c r="Z10">
        <f>BAWANA!BD10+BAWANA!BE10</f>
        <v>32</v>
      </c>
      <c r="AA10">
        <f>BAWANA!X10+BAWANA!Y10</f>
        <v>8.66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229.33999999999997</v>
      </c>
      <c r="E11">
        <f>BAWANA!AM11</f>
        <v>0</v>
      </c>
      <c r="F11">
        <f t="shared" si="4"/>
        <v>256</v>
      </c>
      <c r="G11">
        <f t="shared" si="5"/>
        <v>229.33999999999997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69.599999999999994</v>
      </c>
      <c r="N11">
        <f t="shared" si="0"/>
        <v>229.34</v>
      </c>
      <c r="O11" s="154">
        <f t="shared" si="1"/>
        <v>0</v>
      </c>
      <c r="P11">
        <v>75.999999999999986</v>
      </c>
      <c r="Q11">
        <v>49.919999999999995</v>
      </c>
      <c r="R11">
        <v>5.8199999999999994</v>
      </c>
      <c r="S11">
        <v>27.999999999999996</v>
      </c>
      <c r="T11">
        <v>69.59999999999998</v>
      </c>
      <c r="U11" s="156">
        <f t="shared" si="2"/>
        <v>229.33999999999997</v>
      </c>
      <c r="V11" s="154">
        <f t="shared" si="3"/>
        <v>0</v>
      </c>
      <c r="Y11">
        <f>BAWANA!AW11+BAWANA!AX11</f>
        <v>8.66</v>
      </c>
      <c r="Z11">
        <f>BAWANA!BD11+BAWANA!BE11</f>
        <v>32</v>
      </c>
      <c r="AA11">
        <f>BAWANA!X11+BAWANA!Y11</f>
        <v>8.66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229.33999999999997</v>
      </c>
      <c r="E12">
        <f>BAWANA!AM12</f>
        <v>0</v>
      </c>
      <c r="F12">
        <f t="shared" si="4"/>
        <v>256</v>
      </c>
      <c r="G12">
        <f t="shared" si="5"/>
        <v>229.33999999999997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69.599999999999994</v>
      </c>
      <c r="N12">
        <f t="shared" si="0"/>
        <v>229.34</v>
      </c>
      <c r="O12" s="154">
        <f t="shared" si="1"/>
        <v>0</v>
      </c>
      <c r="P12">
        <v>75.999999999999986</v>
      </c>
      <c r="Q12">
        <v>49.919999999999995</v>
      </c>
      <c r="R12">
        <v>5.8199999999999994</v>
      </c>
      <c r="S12">
        <v>27.999999999999996</v>
      </c>
      <c r="T12">
        <v>69.59999999999998</v>
      </c>
      <c r="U12" s="156">
        <f t="shared" si="2"/>
        <v>229.33999999999997</v>
      </c>
      <c r="V12" s="154">
        <f t="shared" si="3"/>
        <v>0</v>
      </c>
      <c r="Y12">
        <f>BAWANA!AW12+BAWANA!AX12</f>
        <v>8.66</v>
      </c>
      <c r="Z12">
        <f>BAWANA!BD12+BAWANA!BE12</f>
        <v>32</v>
      </c>
      <c r="AA12">
        <f>BAWANA!X12+BAWANA!Y12</f>
        <v>8.66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229.33999999999997</v>
      </c>
      <c r="E13">
        <f>BAWANA!AM13</f>
        <v>0</v>
      </c>
      <c r="F13">
        <f t="shared" si="4"/>
        <v>256</v>
      </c>
      <c r="G13">
        <f t="shared" si="5"/>
        <v>229.33999999999997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69.599999999999994</v>
      </c>
      <c r="N13">
        <f t="shared" si="0"/>
        <v>229.34</v>
      </c>
      <c r="O13" s="154">
        <f t="shared" si="1"/>
        <v>0</v>
      </c>
      <c r="P13">
        <v>75.999999999999986</v>
      </c>
      <c r="Q13">
        <v>49.919999999999995</v>
      </c>
      <c r="R13">
        <v>5.8199999999999994</v>
      </c>
      <c r="S13">
        <v>27.999999999999996</v>
      </c>
      <c r="T13">
        <v>69.59999999999998</v>
      </c>
      <c r="U13" s="156">
        <f t="shared" si="2"/>
        <v>229.33999999999997</v>
      </c>
      <c r="V13" s="154">
        <f t="shared" si="3"/>
        <v>0</v>
      </c>
      <c r="Y13">
        <f>BAWANA!AW13+BAWANA!AX13</f>
        <v>8.66</v>
      </c>
      <c r="Z13">
        <f>BAWANA!BD13+BAWANA!BE13</f>
        <v>32</v>
      </c>
      <c r="AA13">
        <f>BAWANA!X13+BAWANA!Y13</f>
        <v>8.66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229.33999999999997</v>
      </c>
      <c r="E14">
        <f>BAWANA!AM14</f>
        <v>0</v>
      </c>
      <c r="F14">
        <f t="shared" si="4"/>
        <v>256</v>
      </c>
      <c r="G14">
        <f t="shared" si="5"/>
        <v>229.33999999999997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69.599999999999994</v>
      </c>
      <c r="N14">
        <f t="shared" si="0"/>
        <v>229.34</v>
      </c>
      <c r="O14" s="154">
        <f t="shared" si="1"/>
        <v>0</v>
      </c>
      <c r="P14">
        <v>75.999999999999986</v>
      </c>
      <c r="Q14">
        <v>49.919999999999995</v>
      </c>
      <c r="R14">
        <v>5.8199999999999994</v>
      </c>
      <c r="S14">
        <v>27.999999999999996</v>
      </c>
      <c r="T14">
        <v>69.59999999999998</v>
      </c>
      <c r="U14" s="156">
        <f t="shared" si="2"/>
        <v>229.33999999999997</v>
      </c>
      <c r="V14" s="154">
        <f t="shared" si="3"/>
        <v>0</v>
      </c>
      <c r="Y14">
        <f>BAWANA!AW14+BAWANA!AX14</f>
        <v>8.66</v>
      </c>
      <c r="Z14">
        <f>BAWANA!BD14+BAWANA!BE14</f>
        <v>32</v>
      </c>
      <c r="AA14">
        <f>BAWANA!X14+BAWANA!Y14</f>
        <v>8.66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229.34000000000003</v>
      </c>
      <c r="E15">
        <f>BAWANA!AM15</f>
        <v>0</v>
      </c>
      <c r="F15">
        <f t="shared" si="4"/>
        <v>256</v>
      </c>
      <c r="G15">
        <f t="shared" si="5"/>
        <v>229.34000000000003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69.599999999999994</v>
      </c>
      <c r="N15">
        <f t="shared" si="0"/>
        <v>229.34</v>
      </c>
      <c r="O15" s="154">
        <f t="shared" si="1"/>
        <v>0</v>
      </c>
      <c r="P15">
        <v>76.000000000000014</v>
      </c>
      <c r="Q15">
        <v>49.920000000000009</v>
      </c>
      <c r="R15">
        <v>5.8200000000000012</v>
      </c>
      <c r="S15">
        <v>28.000000000000004</v>
      </c>
      <c r="T15">
        <v>69.600000000000009</v>
      </c>
      <c r="U15" s="156">
        <f t="shared" si="2"/>
        <v>229.34000000000003</v>
      </c>
      <c r="V15" s="154">
        <f t="shared" si="3"/>
        <v>0</v>
      </c>
      <c r="Y15">
        <f>BAWANA!AW15+BAWANA!AX15</f>
        <v>20.329999999999998</v>
      </c>
      <c r="Z15">
        <f>BAWANA!BD15+BAWANA!BE15</f>
        <v>20.329999999999998</v>
      </c>
      <c r="AA15">
        <f>BAWANA!X15+BAWANA!Y15</f>
        <v>20.329999999999998</v>
      </c>
      <c r="AB15">
        <f>BAWANA!AE15+BAWANA!AF15</f>
        <v>20.329999999999998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229.34000000000003</v>
      </c>
      <c r="E16">
        <f>BAWANA!AM16</f>
        <v>0</v>
      </c>
      <c r="F16">
        <f t="shared" si="4"/>
        <v>256</v>
      </c>
      <c r="G16">
        <f t="shared" si="5"/>
        <v>229.34000000000003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69.599999999999994</v>
      </c>
      <c r="N16">
        <f t="shared" si="0"/>
        <v>229.34</v>
      </c>
      <c r="O16" s="154">
        <f t="shared" si="1"/>
        <v>0</v>
      </c>
      <c r="P16">
        <v>76.000000000000014</v>
      </c>
      <c r="Q16">
        <v>49.920000000000009</v>
      </c>
      <c r="R16">
        <v>5.8200000000000012</v>
      </c>
      <c r="S16">
        <v>28.000000000000004</v>
      </c>
      <c r="T16">
        <v>69.600000000000009</v>
      </c>
      <c r="U16" s="156">
        <f t="shared" si="2"/>
        <v>229.34000000000003</v>
      </c>
      <c r="V16" s="154">
        <f t="shared" si="3"/>
        <v>0</v>
      </c>
      <c r="Y16">
        <f>BAWANA!AW16+BAWANA!AX16</f>
        <v>20.329999999999998</v>
      </c>
      <c r="Z16">
        <f>BAWANA!BD16+BAWANA!BE16</f>
        <v>20.329999999999998</v>
      </c>
      <c r="AA16">
        <f>BAWANA!X16+BAWANA!Y16</f>
        <v>20.329999999999998</v>
      </c>
      <c r="AB16">
        <f>BAWANA!AE16+BAWANA!AF16</f>
        <v>20.329999999999998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229.34000000000003</v>
      </c>
      <c r="E17">
        <f>BAWANA!AM17</f>
        <v>0</v>
      </c>
      <c r="F17">
        <f t="shared" si="4"/>
        <v>256</v>
      </c>
      <c r="G17">
        <f t="shared" si="5"/>
        <v>229.34000000000003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69.599999999999994</v>
      </c>
      <c r="N17">
        <f t="shared" si="0"/>
        <v>229.34</v>
      </c>
      <c r="O17" s="154">
        <f t="shared" si="1"/>
        <v>0</v>
      </c>
      <c r="P17">
        <v>76.000000000000014</v>
      </c>
      <c r="Q17">
        <v>49.920000000000009</v>
      </c>
      <c r="R17">
        <v>5.8200000000000012</v>
      </c>
      <c r="S17">
        <v>28.000000000000004</v>
      </c>
      <c r="T17">
        <v>69.600000000000009</v>
      </c>
      <c r="U17" s="156">
        <f t="shared" si="2"/>
        <v>229.34000000000003</v>
      </c>
      <c r="V17" s="154">
        <f t="shared" si="3"/>
        <v>0</v>
      </c>
      <c r="Y17">
        <f>BAWANA!AW17+BAWANA!AX17</f>
        <v>20.329999999999998</v>
      </c>
      <c r="Z17">
        <f>BAWANA!BD17+BAWANA!BE17</f>
        <v>20.329999999999998</v>
      </c>
      <c r="AA17">
        <f>BAWANA!X17+BAWANA!Y17</f>
        <v>20.329999999999998</v>
      </c>
      <c r="AB17">
        <f>BAWANA!AE17+BAWANA!AF17</f>
        <v>20.329999999999998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229.34000000000003</v>
      </c>
      <c r="E18">
        <f>BAWANA!AM18</f>
        <v>0</v>
      </c>
      <c r="F18">
        <f t="shared" si="4"/>
        <v>256</v>
      </c>
      <c r="G18">
        <f t="shared" si="5"/>
        <v>229.34000000000003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69.599999999999994</v>
      </c>
      <c r="N18">
        <f t="shared" si="0"/>
        <v>229.34</v>
      </c>
      <c r="O18" s="154">
        <f t="shared" si="1"/>
        <v>0</v>
      </c>
      <c r="P18">
        <v>76.000000000000014</v>
      </c>
      <c r="Q18">
        <v>49.920000000000009</v>
      </c>
      <c r="R18">
        <v>5.8200000000000012</v>
      </c>
      <c r="S18">
        <v>28.000000000000004</v>
      </c>
      <c r="T18">
        <v>69.600000000000009</v>
      </c>
      <c r="U18" s="156">
        <f t="shared" si="2"/>
        <v>229.34000000000003</v>
      </c>
      <c r="V18" s="154">
        <f t="shared" si="3"/>
        <v>0</v>
      </c>
      <c r="Y18">
        <f>BAWANA!AW18+BAWANA!AX18</f>
        <v>20.329999999999998</v>
      </c>
      <c r="Z18">
        <f>BAWANA!BD18+BAWANA!BE18</f>
        <v>20.329999999999998</v>
      </c>
      <c r="AA18">
        <f>BAWANA!X18+BAWANA!Y18</f>
        <v>20.329999999999998</v>
      </c>
      <c r="AB18">
        <f>BAWANA!AE18+BAWANA!AF18</f>
        <v>20.329999999999998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238.33999999999997</v>
      </c>
      <c r="E19">
        <f>BAWANA!AM19</f>
        <v>0</v>
      </c>
      <c r="F19">
        <f t="shared" si="4"/>
        <v>256</v>
      </c>
      <c r="G19">
        <f t="shared" si="5"/>
        <v>238.33999999999997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69.599999999999994</v>
      </c>
      <c r="N19">
        <f t="shared" si="0"/>
        <v>238.34</v>
      </c>
      <c r="O19" s="154">
        <f t="shared" si="1"/>
        <v>0</v>
      </c>
      <c r="P19">
        <v>75.999999999999986</v>
      </c>
      <c r="Q19">
        <v>49.919999999999995</v>
      </c>
      <c r="R19">
        <v>14.819999999999999</v>
      </c>
      <c r="S19">
        <v>27.999999999999996</v>
      </c>
      <c r="T19">
        <v>69.59999999999998</v>
      </c>
      <c r="U19" s="156">
        <f t="shared" si="2"/>
        <v>238.33999999999997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232.34</v>
      </c>
      <c r="E20">
        <f>BAWANA!AM20</f>
        <v>0</v>
      </c>
      <c r="F20">
        <f t="shared" si="4"/>
        <v>256</v>
      </c>
      <c r="G20">
        <f t="shared" si="5"/>
        <v>232.34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69.599999999999994</v>
      </c>
      <c r="N20">
        <f t="shared" si="0"/>
        <v>232.34</v>
      </c>
      <c r="O20" s="154">
        <f t="shared" si="1"/>
        <v>0</v>
      </c>
      <c r="P20">
        <v>76</v>
      </c>
      <c r="Q20">
        <v>49.92</v>
      </c>
      <c r="R20">
        <v>8.82</v>
      </c>
      <c r="S20">
        <v>28</v>
      </c>
      <c r="T20">
        <v>69.599999999999994</v>
      </c>
      <c r="U20" s="156">
        <f t="shared" si="2"/>
        <v>232.34</v>
      </c>
      <c r="V20" s="154">
        <f t="shared" si="3"/>
        <v>0</v>
      </c>
      <c r="Y20">
        <f>BAWANA!AW20+BAWANA!AX20</f>
        <v>32</v>
      </c>
      <c r="Z20">
        <f>BAWANA!BD20+BAWANA!BE20</f>
        <v>5.66</v>
      </c>
      <c r="AA20">
        <f>BAWANA!X20+BAWANA!Y20</f>
        <v>32</v>
      </c>
      <c r="AB20">
        <f>BAWANA!AE20+BAWANA!AF20</f>
        <v>5.66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235.34</v>
      </c>
      <c r="E21">
        <f>BAWANA!AM21</f>
        <v>0</v>
      </c>
      <c r="F21">
        <f t="shared" si="4"/>
        <v>256</v>
      </c>
      <c r="G21">
        <f t="shared" si="5"/>
        <v>235.34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69.599999999999994</v>
      </c>
      <c r="N21">
        <f t="shared" si="0"/>
        <v>235.34</v>
      </c>
      <c r="O21" s="154">
        <f t="shared" si="1"/>
        <v>0</v>
      </c>
      <c r="P21">
        <v>76</v>
      </c>
      <c r="Q21">
        <v>49.92</v>
      </c>
      <c r="R21">
        <v>11.82</v>
      </c>
      <c r="S21">
        <v>28</v>
      </c>
      <c r="T21">
        <v>69.599999999999994</v>
      </c>
      <c r="U21" s="156">
        <f t="shared" si="2"/>
        <v>235.34</v>
      </c>
      <c r="V21" s="154">
        <f t="shared" si="3"/>
        <v>0</v>
      </c>
      <c r="Y21">
        <f>BAWANA!AW21+BAWANA!AX21</f>
        <v>32</v>
      </c>
      <c r="Z21">
        <f>BAWANA!BD21+BAWANA!BE21</f>
        <v>2.66</v>
      </c>
      <c r="AA21">
        <f>BAWANA!X21+BAWANA!Y21</f>
        <v>32</v>
      </c>
      <c r="AB21">
        <f>BAWANA!AE21+BAWANA!AF21</f>
        <v>2.66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235.34</v>
      </c>
      <c r="E22">
        <f>BAWANA!AM22</f>
        <v>0</v>
      </c>
      <c r="F22">
        <f t="shared" si="4"/>
        <v>256</v>
      </c>
      <c r="G22">
        <f t="shared" si="5"/>
        <v>235.34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69.599999999999994</v>
      </c>
      <c r="N22">
        <f t="shared" si="0"/>
        <v>235.34</v>
      </c>
      <c r="O22" s="154">
        <f t="shared" si="1"/>
        <v>0</v>
      </c>
      <c r="P22">
        <v>76</v>
      </c>
      <c r="Q22">
        <v>49.92</v>
      </c>
      <c r="R22">
        <v>11.82</v>
      </c>
      <c r="S22">
        <v>28</v>
      </c>
      <c r="T22">
        <v>69.599999999999994</v>
      </c>
      <c r="U22" s="156">
        <f t="shared" si="2"/>
        <v>235.34</v>
      </c>
      <c r="V22" s="154">
        <f t="shared" si="3"/>
        <v>0</v>
      </c>
      <c r="Y22">
        <f>BAWANA!AW22+BAWANA!AX22</f>
        <v>32</v>
      </c>
      <c r="Z22">
        <f>BAWANA!BD22+BAWANA!BE22</f>
        <v>2.66</v>
      </c>
      <c r="AA22">
        <f>BAWANA!X22+BAWANA!Y22</f>
        <v>32</v>
      </c>
      <c r="AB22">
        <f>BAWANA!AE22+BAWANA!AF22</f>
        <v>2.66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236.5</v>
      </c>
      <c r="E23">
        <f>BAWANA!AM23</f>
        <v>0</v>
      </c>
      <c r="F23">
        <f t="shared" si="4"/>
        <v>256</v>
      </c>
      <c r="G23">
        <f t="shared" si="5"/>
        <v>236.5</v>
      </c>
      <c r="H23" s="154"/>
      <c r="I23">
        <f>BRPL_EOD!AK23+BRPL_EOD!AL23</f>
        <v>75.41</v>
      </c>
      <c r="J23">
        <f>BYPL_EOD!AK23+BYPL_EOD!AL23</f>
        <v>49.53</v>
      </c>
      <c r="K23">
        <f>MES_EOD!AK23+MES_EOD!AL23</f>
        <v>14.71</v>
      </c>
      <c r="L23">
        <f>NDMC_EOD!AK23+NDMC_EOD!AL23</f>
        <v>27.78</v>
      </c>
      <c r="M23">
        <f>TPDDL_EOD!AK23+TPDDL_EOD!AL23</f>
        <v>69.06</v>
      </c>
      <c r="N23">
        <f t="shared" si="0"/>
        <v>236.49</v>
      </c>
      <c r="O23" s="154">
        <f t="shared" si="1"/>
        <v>9.9999999999909051E-3</v>
      </c>
      <c r="P23">
        <v>75.413719294662187</v>
      </c>
      <c r="Q23">
        <v>49.532102884015828</v>
      </c>
      <c r="R23">
        <v>14.71</v>
      </c>
      <c r="S23">
        <v>27.781245839365241</v>
      </c>
      <c r="T23">
        <v>69.062931981956737</v>
      </c>
      <c r="U23" s="156">
        <f t="shared" si="2"/>
        <v>236.5</v>
      </c>
      <c r="V23" s="154">
        <f t="shared" si="3"/>
        <v>0</v>
      </c>
      <c r="Y23">
        <f>BAWANA!AW23+BAWANA!AX23</f>
        <v>31.75</v>
      </c>
      <c r="Z23">
        <f>BAWANA!BD23+BAWANA!BE23</f>
        <v>31.75</v>
      </c>
      <c r="AA23">
        <f>BAWANA!X23+BAWANA!Y23</f>
        <v>31.75</v>
      </c>
      <c r="AB23">
        <f>BAWANA!AE23+BAWANA!AF23</f>
        <v>31.75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236.5</v>
      </c>
      <c r="E24">
        <f>BAWANA!AM24</f>
        <v>0</v>
      </c>
      <c r="F24">
        <f t="shared" si="4"/>
        <v>256</v>
      </c>
      <c r="G24">
        <f t="shared" si="5"/>
        <v>236.5</v>
      </c>
      <c r="H24" s="154"/>
      <c r="I24">
        <f>BRPL_EOD!AK24+BRPL_EOD!AL24</f>
        <v>75.41</v>
      </c>
      <c r="J24">
        <f>BYPL_EOD!AK24+BYPL_EOD!AL24</f>
        <v>49.53</v>
      </c>
      <c r="K24">
        <f>MES_EOD!AK24+MES_EOD!AL24</f>
        <v>14.71</v>
      </c>
      <c r="L24">
        <f>NDMC_EOD!AK24+NDMC_EOD!AL24</f>
        <v>27.78</v>
      </c>
      <c r="M24">
        <f>TPDDL_EOD!AK24+TPDDL_EOD!AL24</f>
        <v>69.06</v>
      </c>
      <c r="N24">
        <f t="shared" si="0"/>
        <v>236.49</v>
      </c>
      <c r="O24" s="154">
        <f t="shared" si="1"/>
        <v>9.9999999999909051E-3</v>
      </c>
      <c r="P24">
        <v>75.413719294662187</v>
      </c>
      <c r="Q24">
        <v>49.532102884015828</v>
      </c>
      <c r="R24">
        <v>14.71</v>
      </c>
      <c r="S24">
        <v>27.781245839365241</v>
      </c>
      <c r="T24">
        <v>69.062931981956737</v>
      </c>
      <c r="U24" s="156">
        <f t="shared" si="2"/>
        <v>236.5</v>
      </c>
      <c r="V24" s="154">
        <f t="shared" si="3"/>
        <v>0</v>
      </c>
      <c r="Y24">
        <f>BAWANA!AW24+BAWANA!AX24</f>
        <v>31.75</v>
      </c>
      <c r="Z24">
        <f>BAWANA!BD24+BAWANA!BE24</f>
        <v>31.75</v>
      </c>
      <c r="AA24">
        <f>BAWANA!X24+BAWANA!Y24</f>
        <v>31.75</v>
      </c>
      <c r="AB24">
        <f>BAWANA!AE24+BAWANA!AF24</f>
        <v>31.75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240</v>
      </c>
      <c r="E25">
        <f>BAWANA!AM25</f>
        <v>0</v>
      </c>
      <c r="F25">
        <f t="shared" si="4"/>
        <v>256</v>
      </c>
      <c r="G25">
        <f t="shared" si="5"/>
        <v>240</v>
      </c>
      <c r="H25" s="154"/>
      <c r="I25">
        <f>BRPL_EOD!AK25+BRPL_EOD!AL25</f>
        <v>91.88</v>
      </c>
      <c r="J25">
        <f>BYPL_EOD!AK25+BYPL_EOD!AL25</f>
        <v>46.8</v>
      </c>
      <c r="K25">
        <f>MES_EOD!AK25+MES_EOD!AL25</f>
        <v>9.83</v>
      </c>
      <c r="L25">
        <f>NDMC_EOD!AK25+NDMC_EOD!AL25</f>
        <v>26.25</v>
      </c>
      <c r="M25">
        <f>TPDDL_EOD!AK25+TPDDL_EOD!AL25</f>
        <v>65.25</v>
      </c>
      <c r="N25">
        <f t="shared" si="0"/>
        <v>240.01000000000002</v>
      </c>
      <c r="O25" s="154">
        <f t="shared" si="1"/>
        <v>-1.0000000000019327E-2</v>
      </c>
      <c r="P25">
        <v>91.876171826173902</v>
      </c>
      <c r="Q25">
        <v>46.798050081246608</v>
      </c>
      <c r="R25">
        <v>9.8295904337319264</v>
      </c>
      <c r="S25">
        <v>26.248906295571015</v>
      </c>
      <c r="T25">
        <v>65.247281363276528</v>
      </c>
      <c r="U25" s="156">
        <f t="shared" si="2"/>
        <v>239.99999999999997</v>
      </c>
      <c r="V25" s="154">
        <f t="shared" si="3"/>
        <v>0</v>
      </c>
      <c r="Y25">
        <f>BAWANA!AW25+BAWANA!AX25</f>
        <v>30</v>
      </c>
      <c r="Z25">
        <f>BAWANA!BD25+BAWANA!BE25</f>
        <v>30</v>
      </c>
      <c r="AA25">
        <f>BAWANA!X25+BAWANA!Y25</f>
        <v>30</v>
      </c>
      <c r="AB25">
        <f>BAWANA!AE25+BAWANA!AF25</f>
        <v>30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</v>
      </c>
      <c r="E26">
        <f>BAWANA!AM26</f>
        <v>0</v>
      </c>
      <c r="F26">
        <f t="shared" si="4"/>
        <v>256</v>
      </c>
      <c r="G26">
        <f t="shared" si="5"/>
        <v>240</v>
      </c>
      <c r="H26" s="154"/>
      <c r="I26">
        <f>BRPL_EOD!AK26+BRPL_EOD!AL26</f>
        <v>93.39</v>
      </c>
      <c r="J26">
        <f>BYPL_EOD!AK26+BYPL_EOD!AL26</f>
        <v>46.8</v>
      </c>
      <c r="K26">
        <f>MES_EOD!AK26+MES_EOD!AL26</f>
        <v>8.31</v>
      </c>
      <c r="L26">
        <f>NDMC_EOD!AK26+NDMC_EOD!AL26</f>
        <v>26.25</v>
      </c>
      <c r="M26">
        <f>TPDDL_EOD!AK26+TPDDL_EOD!AL26</f>
        <v>65.25</v>
      </c>
      <c r="N26">
        <f t="shared" si="0"/>
        <v>240</v>
      </c>
      <c r="O26" s="154">
        <f t="shared" si="1"/>
        <v>0</v>
      </c>
      <c r="P26">
        <v>93.39</v>
      </c>
      <c r="Q26">
        <v>46.8</v>
      </c>
      <c r="R26">
        <v>8.31</v>
      </c>
      <c r="S26">
        <v>26.25</v>
      </c>
      <c r="T26">
        <v>65.25</v>
      </c>
      <c r="U26" s="156">
        <f t="shared" si="2"/>
        <v>240</v>
      </c>
      <c r="V26" s="154">
        <f t="shared" si="3"/>
        <v>0</v>
      </c>
      <c r="Y26">
        <f>BAWANA!AW26+BAWANA!AX26</f>
        <v>30</v>
      </c>
      <c r="Z26">
        <f>BAWANA!BD26+BAWANA!BE26</f>
        <v>30</v>
      </c>
      <c r="AA26">
        <f>BAWANA!X26+BAWANA!Y26</f>
        <v>30</v>
      </c>
      <c r="AB26">
        <f>BAWANA!AE26+BAWANA!AF26</f>
        <v>30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93.39</v>
      </c>
      <c r="Q27">
        <v>46.8</v>
      </c>
      <c r="R27">
        <v>8.31</v>
      </c>
      <c r="S27">
        <v>26.25</v>
      </c>
      <c r="T27">
        <v>65.25</v>
      </c>
      <c r="U27" s="156">
        <f t="shared" si="2"/>
        <v>240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13</v>
      </c>
      <c r="L29">
        <f>NDMC_EOD!AK29+NDMC_EOD!AL29</f>
        <v>21.56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13</v>
      </c>
      <c r="S29">
        <v>21.56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13</v>
      </c>
      <c r="L30">
        <f>NDMC_EOD!AK30+NDMC_EOD!AL30</f>
        <v>21.56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13</v>
      </c>
      <c r="S30">
        <v>21.56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13</v>
      </c>
      <c r="S31">
        <v>21.56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93.39</v>
      </c>
      <c r="Q55">
        <v>46.8</v>
      </c>
      <c r="R55">
        <v>8.31</v>
      </c>
      <c r="S55">
        <v>26.25</v>
      </c>
      <c r="T55">
        <v>65.25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93.39</v>
      </c>
      <c r="Q56">
        <v>46.8</v>
      </c>
      <c r="R56">
        <v>8.31</v>
      </c>
      <c r="S56">
        <v>26.25</v>
      </c>
      <c r="T56">
        <v>65.25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8.31</v>
      </c>
      <c r="S57">
        <v>26.25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93.39</v>
      </c>
      <c r="Q58">
        <v>46.8</v>
      </c>
      <c r="R58">
        <v>8.31</v>
      </c>
      <c r="S58">
        <v>26.25</v>
      </c>
      <c r="T58">
        <v>65.25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8.31</v>
      </c>
      <c r="S59">
        <v>26.25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93.39</v>
      </c>
      <c r="Q60">
        <v>46.8</v>
      </c>
      <c r="R60">
        <v>8.31</v>
      </c>
      <c r="S60">
        <v>26.25</v>
      </c>
      <c r="T60">
        <v>65.25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8.31</v>
      </c>
      <c r="S61">
        <v>26.25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93.39</v>
      </c>
      <c r="Q62">
        <v>46.8</v>
      </c>
      <c r="R62">
        <v>8.31</v>
      </c>
      <c r="S62">
        <v>26.25</v>
      </c>
      <c r="T62">
        <v>65.25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8.31</v>
      </c>
      <c r="S63">
        <v>26.25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8.31</v>
      </c>
      <c r="S64">
        <v>26.25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8.31</v>
      </c>
      <c r="S65">
        <v>26.25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8.31</v>
      </c>
      <c r="S66">
        <v>26.25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13</v>
      </c>
      <c r="S67">
        <v>21.56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93.39</v>
      </c>
      <c r="J68">
        <f>BYPL_EOD!AK68+BYPL_EOD!AL68</f>
        <v>46.8</v>
      </c>
      <c r="K68">
        <f>MES_EOD!AK68+MES_EOD!AL68</f>
        <v>13</v>
      </c>
      <c r="L68">
        <f>NDMC_EOD!AK68+NDMC_EOD!AL68</f>
        <v>21.56</v>
      </c>
      <c r="M68">
        <f>TPDDL_EOD!AK68+TPDDL_EOD!AL68</f>
        <v>65.25</v>
      </c>
      <c r="N68">
        <f t="shared" si="7"/>
        <v>240</v>
      </c>
      <c r="O68" s="154">
        <f t="shared" si="8"/>
        <v>0</v>
      </c>
      <c r="P68">
        <v>93.39</v>
      </c>
      <c r="Q68">
        <v>46.8</v>
      </c>
      <c r="R68">
        <v>13</v>
      </c>
      <c r="S68">
        <v>21.56</v>
      </c>
      <c r="T68">
        <v>65.25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13</v>
      </c>
      <c r="L69">
        <f>NDMC_EOD!AK69+NDMC_EOD!AL69</f>
        <v>21.56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93.39</v>
      </c>
      <c r="Q69">
        <v>46.8</v>
      </c>
      <c r="R69">
        <v>13</v>
      </c>
      <c r="S69">
        <v>21.56</v>
      </c>
      <c r="T69">
        <v>65.25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13</v>
      </c>
      <c r="L70">
        <f>NDMC_EOD!AK70+NDMC_EOD!AL70</f>
        <v>21.56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13</v>
      </c>
      <c r="S70">
        <v>21.56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93.39</v>
      </c>
      <c r="Q71">
        <v>46.8</v>
      </c>
      <c r="R71">
        <v>13</v>
      </c>
      <c r="S71">
        <v>21.56</v>
      </c>
      <c r="T71">
        <v>65.25</v>
      </c>
      <c r="U71" s="156">
        <f t="shared" si="9"/>
        <v>240</v>
      </c>
      <c r="V71" s="154">
        <f t="shared" si="10"/>
        <v>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93.39</v>
      </c>
      <c r="Q72">
        <v>46.8</v>
      </c>
      <c r="R72">
        <v>13</v>
      </c>
      <c r="S72">
        <v>21.56</v>
      </c>
      <c r="T72">
        <v>65.25</v>
      </c>
      <c r="U72" s="156">
        <f t="shared" si="9"/>
        <v>240</v>
      </c>
      <c r="V72" s="154">
        <f t="shared" si="10"/>
        <v>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93.39</v>
      </c>
      <c r="Q74">
        <v>46.8</v>
      </c>
      <c r="R74">
        <v>13</v>
      </c>
      <c r="S74">
        <v>21.56</v>
      </c>
      <c r="T74">
        <v>65.25</v>
      </c>
      <c r="U74" s="156">
        <f t="shared" si="9"/>
        <v>240</v>
      </c>
      <c r="V74" s="154">
        <f t="shared" si="10"/>
        <v>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8.31</v>
      </c>
      <c r="L92">
        <f>NDMC_EOD!AK92+NDMC_EOD!AL92</f>
        <v>26.25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8.31</v>
      </c>
      <c r="S92">
        <v>26.25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8.31</v>
      </c>
      <c r="S93">
        <v>26.25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8.31</v>
      </c>
      <c r="L94">
        <f>NDMC_EOD!AK94+NDMC_EOD!AL94</f>
        <v>26.25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8.31</v>
      </c>
      <c r="S94">
        <v>26.25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93.39</v>
      </c>
      <c r="J95">
        <f>BYPL_EOD!AK95+BYPL_EOD!AL95</f>
        <v>46.8</v>
      </c>
      <c r="K95">
        <f>MES_EOD!AK95+MES_EOD!AL95</f>
        <v>8.31</v>
      </c>
      <c r="L95">
        <f>NDMC_EOD!AK95+NDMC_EOD!AL95</f>
        <v>26.25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93.39</v>
      </c>
      <c r="Q95">
        <v>46.8</v>
      </c>
      <c r="R95">
        <v>8.31</v>
      </c>
      <c r="S95">
        <v>26.25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237.88</v>
      </c>
      <c r="E96">
        <f>BAWANA!AM96</f>
        <v>0</v>
      </c>
      <c r="F96">
        <f t="shared" si="11"/>
        <v>256</v>
      </c>
      <c r="G96">
        <f t="shared" si="12"/>
        <v>237.88</v>
      </c>
      <c r="H96" s="154"/>
      <c r="I96">
        <f>BRPL_EOD!AK96+BRPL_EOD!AL96</f>
        <v>96.7</v>
      </c>
      <c r="J96">
        <f>BYPL_EOD!AK96+BYPL_EOD!AL96</f>
        <v>38.83</v>
      </c>
      <c r="K96">
        <f>MES_EOD!AK96+MES_EOD!AL96</f>
        <v>7.6</v>
      </c>
      <c r="L96">
        <f>NDMC_EOD!AK96+NDMC_EOD!AL96</f>
        <v>27.18</v>
      </c>
      <c r="M96">
        <f>TPDDL_EOD!AK96+TPDDL_EOD!AL96</f>
        <v>67.56</v>
      </c>
      <c r="N96">
        <f t="shared" si="7"/>
        <v>237.87</v>
      </c>
      <c r="O96" s="154">
        <f t="shared" si="8"/>
        <v>9.9999999999909051E-3</v>
      </c>
      <c r="P96">
        <v>96.70411203671955</v>
      </c>
      <c r="Q96">
        <v>38.831810579872958</v>
      </c>
      <c r="R96">
        <v>7.6</v>
      </c>
      <c r="S96">
        <v>27.18120444206847</v>
      </c>
      <c r="T96">
        <v>67.562872941339009</v>
      </c>
      <c r="U96" s="156">
        <f t="shared" si="9"/>
        <v>237.87999999999997</v>
      </c>
      <c r="V96" s="154">
        <f t="shared" si="10"/>
        <v>0</v>
      </c>
      <c r="Y96">
        <f>BAWANA!AW96+BAWANA!AX96</f>
        <v>31.06</v>
      </c>
      <c r="Z96">
        <f>BAWANA!BD96+BAWANA!BE96</f>
        <v>31.06</v>
      </c>
      <c r="AA96">
        <f>BAWANA!X96+BAWANA!Y96</f>
        <v>31.06</v>
      </c>
      <c r="AB96">
        <f>BAWANA!AE96+BAWANA!AF96</f>
        <v>31.06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237.67999999999998</v>
      </c>
      <c r="E97">
        <f>BAWANA!AM97</f>
        <v>0</v>
      </c>
      <c r="F97">
        <f t="shared" si="11"/>
        <v>256</v>
      </c>
      <c r="G97">
        <f t="shared" si="12"/>
        <v>237.67999999999998</v>
      </c>
      <c r="H97" s="154"/>
      <c r="I97">
        <f>BRPL_EOD!AK97+BRPL_EOD!AL97</f>
        <v>97.02</v>
      </c>
      <c r="J97">
        <f>BYPL_EOD!AK97+BYPL_EOD!AL97</f>
        <v>34.090000000000003</v>
      </c>
      <c r="K97">
        <f>MES_EOD!AK97+MES_EOD!AL97</f>
        <v>11.52</v>
      </c>
      <c r="L97">
        <f>NDMC_EOD!AK97+NDMC_EOD!AL97</f>
        <v>27.27</v>
      </c>
      <c r="M97">
        <f>TPDDL_EOD!AK97+TPDDL_EOD!AL97</f>
        <v>67.78</v>
      </c>
      <c r="N97">
        <f t="shared" si="7"/>
        <v>237.68000000000004</v>
      </c>
      <c r="O97" s="154">
        <f t="shared" si="8"/>
        <v>0</v>
      </c>
      <c r="P97">
        <v>97.019999999999968</v>
      </c>
      <c r="Q97">
        <v>34.089999999999996</v>
      </c>
      <c r="R97">
        <v>11.519999999999996</v>
      </c>
      <c r="S97">
        <v>27.269999999999992</v>
      </c>
      <c r="T97">
        <v>67.779999999999987</v>
      </c>
      <c r="U97" s="156">
        <f t="shared" si="9"/>
        <v>237.67999999999989</v>
      </c>
      <c r="V97" s="154">
        <f t="shared" si="10"/>
        <v>0</v>
      </c>
      <c r="Y97">
        <f>BAWANA!AW97+BAWANA!AX97</f>
        <v>31.16</v>
      </c>
      <c r="Z97">
        <f>BAWANA!BD97+BAWANA!BE97</f>
        <v>31.16</v>
      </c>
      <c r="AA97">
        <f>BAWANA!X97+BAWANA!Y97</f>
        <v>31.16</v>
      </c>
      <c r="AB97">
        <f>BAWANA!AE97+BAWANA!AF97</f>
        <v>31.16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236.44000000000003</v>
      </c>
      <c r="E98">
        <f>BAWANA!AM98</f>
        <v>0</v>
      </c>
      <c r="F98">
        <f t="shared" si="11"/>
        <v>256</v>
      </c>
      <c r="G98">
        <f t="shared" si="12"/>
        <v>236.44000000000003</v>
      </c>
      <c r="H98" s="154"/>
      <c r="I98">
        <f>BRPL_EOD!AK98+BRPL_EOD!AL98</f>
        <v>98.94</v>
      </c>
      <c r="J98">
        <f>BYPL_EOD!AK98+BYPL_EOD!AL98</f>
        <v>34.76</v>
      </c>
      <c r="K98">
        <f>MES_EOD!AK98+MES_EOD!AL98</f>
        <v>5.78</v>
      </c>
      <c r="L98">
        <f>NDMC_EOD!AK98+NDMC_EOD!AL98</f>
        <v>27.81</v>
      </c>
      <c r="M98">
        <f>TPDDL_EOD!AK98+TPDDL_EOD!AL98</f>
        <v>69.13</v>
      </c>
      <c r="N98">
        <f t="shared" si="7"/>
        <v>236.42</v>
      </c>
      <c r="O98" s="154">
        <f t="shared" si="8"/>
        <v>2.0000000000038654E-2</v>
      </c>
      <c r="P98">
        <v>98.948369850266488</v>
      </c>
      <c r="Q98">
        <v>34.762940529566031</v>
      </c>
      <c r="R98">
        <v>5.7804889603248464</v>
      </c>
      <c r="S98">
        <v>27.812352592843247</v>
      </c>
      <c r="T98">
        <v>69.135848066999415</v>
      </c>
      <c r="U98" s="156">
        <f t="shared" si="9"/>
        <v>236.44000000000003</v>
      </c>
      <c r="V98" s="154">
        <f t="shared" si="10"/>
        <v>0</v>
      </c>
      <c r="Y98">
        <f>BAWANA!AW98+BAWANA!AX98</f>
        <v>31.78</v>
      </c>
      <c r="Z98">
        <f>BAWANA!BD98+BAWANA!BE98</f>
        <v>31.78</v>
      </c>
      <c r="AA98">
        <f>BAWANA!X98+BAWANA!Y98</f>
        <v>31.78</v>
      </c>
      <c r="AB98">
        <f>BAWANA!AE98+BAWANA!AF98</f>
        <v>31.78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5.7198550000000008</v>
      </c>
      <c r="E99" s="156">
        <f t="shared" si="14"/>
        <v>0</v>
      </c>
      <c r="F99" s="156">
        <f t="shared" si="14"/>
        <v>6.1440000000000001</v>
      </c>
      <c r="G99" s="156">
        <f t="shared" si="14"/>
        <v>5.7198550000000008</v>
      </c>
      <c r="H99" s="156"/>
      <c r="I99" s="156">
        <f t="shared" si="14"/>
        <v>2.1590700000000034</v>
      </c>
      <c r="J99" s="156">
        <f t="shared" si="14"/>
        <v>1.131985000000002</v>
      </c>
      <c r="K99" s="156">
        <f t="shared" si="14"/>
        <v>0.22118499999999969</v>
      </c>
      <c r="L99" s="156">
        <f t="shared" si="14"/>
        <v>0.6157699999999996</v>
      </c>
      <c r="M99" s="156">
        <f t="shared" si="14"/>
        <v>1.5918350000000001</v>
      </c>
      <c r="N99" s="156">
        <f t="shared" si="14"/>
        <v>5.7198449999999994</v>
      </c>
      <c r="O99" s="156">
        <f t="shared" si="14"/>
        <v>9.9999999999980103E-6</v>
      </c>
      <c r="P99" s="156">
        <f t="shared" si="14"/>
        <v>2.1590740230756236</v>
      </c>
      <c r="Q99" s="156">
        <f t="shared" si="14"/>
        <v>1.1319867517396811</v>
      </c>
      <c r="R99" s="156">
        <f t="shared" si="14"/>
        <v>0.22118501984851388</v>
      </c>
      <c r="S99" s="156">
        <f t="shared" si="14"/>
        <v>0.615771238752303</v>
      </c>
      <c r="T99" s="156">
        <f t="shared" si="14"/>
        <v>1.591837966583882</v>
      </c>
      <c r="U99" s="156">
        <f t="shared" si="14"/>
        <v>5.7198550000000008</v>
      </c>
      <c r="V99" s="156">
        <f t="shared" si="10"/>
        <v>0</v>
      </c>
      <c r="Y99" s="156">
        <f>SUM(Y3:Y98)/4000</f>
        <v>0.65285499999999996</v>
      </c>
      <c r="Z99" s="156">
        <f t="shared" ref="Z99:AD99" si="15">SUM(Z3:Z98)/4000</f>
        <v>0.69095000000000006</v>
      </c>
      <c r="AA99" s="156">
        <f t="shared" si="15"/>
        <v>0.65285499999999996</v>
      </c>
      <c r="AB99" s="156">
        <f t="shared" si="15"/>
        <v>0.69095000000000006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126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0.70781000000000005</v>
      </c>
      <c r="AO3">
        <v>0</v>
      </c>
      <c r="AP3">
        <v>2.5619999999999998</v>
      </c>
      <c r="AQ3">
        <v>0</v>
      </c>
      <c r="AR3">
        <v>24.48264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3398.0394220000003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126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0.70781000000000005</v>
      </c>
      <c r="AO4">
        <v>0</v>
      </c>
      <c r="AP4">
        <v>2.5619999999999998</v>
      </c>
      <c r="AQ4">
        <v>0</v>
      </c>
      <c r="AR4">
        <v>24.48264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3398.0394220000003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133.5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0.70781000000000005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3405.5394220000003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133.5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0.70781000000000005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3405.5394220000003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133.5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0.70781000000000005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3405.5394220000003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133.5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0.70781000000000005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3391.2507820000005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126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0.70781000000000005</v>
      </c>
      <c r="AO9">
        <v>0</v>
      </c>
      <c r="AP9">
        <v>2.5619999999999998</v>
      </c>
      <c r="AQ9">
        <v>0</v>
      </c>
      <c r="AR9">
        <v>10.089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3383.7507820000005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126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0.70781000000000005</v>
      </c>
      <c r="AO10">
        <v>0</v>
      </c>
      <c r="AP10">
        <v>2.5619999999999998</v>
      </c>
      <c r="AQ10">
        <v>0</v>
      </c>
      <c r="AR10">
        <v>10.089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3383.7507820000005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126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0.70781000000000005</v>
      </c>
      <c r="AO11">
        <v>0</v>
      </c>
      <c r="AP11">
        <v>2.5619999999999998</v>
      </c>
      <c r="AQ11">
        <v>0</v>
      </c>
      <c r="AR11">
        <v>10.089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3383.7507820000005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126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0.70781000000000005</v>
      </c>
      <c r="AO12">
        <v>0</v>
      </c>
      <c r="AP12">
        <v>2.5619999999999998</v>
      </c>
      <c r="AQ12">
        <v>0</v>
      </c>
      <c r="AR12">
        <v>10.089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3383.7507820000005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126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0.70781000000000005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3383.7507820000005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126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0.70781000000000005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3383.7507820000005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126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0.70781000000000005</v>
      </c>
      <c r="AO15">
        <v>0</v>
      </c>
      <c r="AP15">
        <v>6.4050000000000002</v>
      </c>
      <c r="AQ15">
        <v>0</v>
      </c>
      <c r="AR15">
        <v>10.089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3387.5937820000008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126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0.70781000000000005</v>
      </c>
      <c r="AO16">
        <v>0</v>
      </c>
      <c r="AP16">
        <v>6.4050000000000002</v>
      </c>
      <c r="AQ16">
        <v>0</v>
      </c>
      <c r="AR16">
        <v>10.089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3387.5937820000008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126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0.70781000000000005</v>
      </c>
      <c r="AO17">
        <v>0</v>
      </c>
      <c r="AP17">
        <v>6.4050000000000002</v>
      </c>
      <c r="AQ17">
        <v>0</v>
      </c>
      <c r="AR17">
        <v>10.089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3387.5937820000008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126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0.70781000000000005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3383.7507820000005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126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0.70781000000000005</v>
      </c>
      <c r="AO19">
        <v>0</v>
      </c>
      <c r="AP19">
        <v>2.5619999999999998</v>
      </c>
      <c r="AQ19">
        <v>0</v>
      </c>
      <c r="AR19">
        <v>10.089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3383.7507820000005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126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0.70781000000000005</v>
      </c>
      <c r="AO20">
        <v>0</v>
      </c>
      <c r="AP20">
        <v>2.5619999999999998</v>
      </c>
      <c r="AQ20">
        <v>0</v>
      </c>
      <c r="AR20">
        <v>10.089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3383.7507820000005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133.5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0.70781000000000005</v>
      </c>
      <c r="AO21">
        <v>0</v>
      </c>
      <c r="AP21">
        <v>2.5619999999999998</v>
      </c>
      <c r="AQ21">
        <v>0</v>
      </c>
      <c r="AR21">
        <v>15.87336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3397.0351420000006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133.5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0.70781000000000005</v>
      </c>
      <c r="AO22">
        <v>0</v>
      </c>
      <c r="AP22">
        <v>2.5619999999999998</v>
      </c>
      <c r="AQ22">
        <v>0</v>
      </c>
      <c r="AR22">
        <v>24.48264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3405.6444220000008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126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0.70781000000000005</v>
      </c>
      <c r="AO23">
        <v>0</v>
      </c>
      <c r="AP23">
        <v>1.1529</v>
      </c>
      <c r="AQ23">
        <v>0</v>
      </c>
      <c r="AR23">
        <v>24.48264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3396.7353220000009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126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0.70781000000000005</v>
      </c>
      <c r="AO24">
        <v>0</v>
      </c>
      <c r="AP24">
        <v>1.1529</v>
      </c>
      <c r="AQ24">
        <v>0</v>
      </c>
      <c r="AR24">
        <v>24.48264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3396.9919220000006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126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0.70781000000000005</v>
      </c>
      <c r="AO25">
        <v>0</v>
      </c>
      <c r="AP25">
        <v>4.9958999999999998</v>
      </c>
      <c r="AQ25">
        <v>0</v>
      </c>
      <c r="AR25">
        <v>14.7972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3401.1568820000002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126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43.681199999999997</v>
      </c>
      <c r="AH26">
        <v>0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0.70781000000000005</v>
      </c>
      <c r="AO26">
        <v>0</v>
      </c>
      <c r="AP26">
        <v>4.9958999999999998</v>
      </c>
      <c r="AQ26">
        <v>0</v>
      </c>
      <c r="AR26">
        <v>14.7972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3401.1568820000002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126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43.681199999999997</v>
      </c>
      <c r="AH27">
        <v>22.728000000000002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0.70781000000000005</v>
      </c>
      <c r="AO27">
        <v>0</v>
      </c>
      <c r="AP27">
        <v>4.9958999999999998</v>
      </c>
      <c r="AQ27">
        <v>6.3</v>
      </c>
      <c r="AR27">
        <v>10.089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3425.4766820000004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126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43.681199999999997</v>
      </c>
      <c r="AH28">
        <v>46.781799999999997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0.70781000000000005</v>
      </c>
      <c r="AO28">
        <v>0</v>
      </c>
      <c r="AP28">
        <v>1.1529</v>
      </c>
      <c r="AQ28">
        <v>15.246</v>
      </c>
      <c r="AR28">
        <v>10.089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3486.5962620000005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126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43.681199999999997</v>
      </c>
      <c r="AH29">
        <v>70.172700000000006</v>
      </c>
      <c r="AI29">
        <v>0</v>
      </c>
      <c r="AJ29">
        <v>0</v>
      </c>
      <c r="AK29">
        <v>52.663499999999999</v>
      </c>
      <c r="AL29">
        <v>10.458</v>
      </c>
      <c r="AM29">
        <v>0</v>
      </c>
      <c r="AN29">
        <v>0.70781000000000005</v>
      </c>
      <c r="AO29">
        <v>0</v>
      </c>
      <c r="AP29">
        <v>1.1529</v>
      </c>
      <c r="AQ29">
        <v>15.246</v>
      </c>
      <c r="AR29">
        <v>14.7972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3530.999722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126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691.74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43.681199999999997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0.70781000000000005</v>
      </c>
      <c r="AO30">
        <v>0</v>
      </c>
      <c r="AP30">
        <v>1.1529</v>
      </c>
      <c r="AQ30">
        <v>30.492000000000001</v>
      </c>
      <c r="AR30">
        <v>14.7972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3640.7937220000003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126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0.70781000000000005</v>
      </c>
      <c r="AO31">
        <v>0</v>
      </c>
      <c r="AP31">
        <v>1.1529</v>
      </c>
      <c r="AQ31">
        <v>45.738</v>
      </c>
      <c r="AR31">
        <v>14.7972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3807.1794859999995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126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43.681199999999997</v>
      </c>
      <c r="AH32">
        <v>140.34540000000001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0.70781000000000005</v>
      </c>
      <c r="AO32">
        <v>0</v>
      </c>
      <c r="AP32">
        <v>1.1529</v>
      </c>
      <c r="AQ32">
        <v>59.85</v>
      </c>
      <c r="AR32">
        <v>14.7972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3844.682386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126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140.34540000000001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0.70781000000000005</v>
      </c>
      <c r="AO33">
        <v>0</v>
      </c>
      <c r="AP33">
        <v>4.9958999999999998</v>
      </c>
      <c r="AQ33">
        <v>59.85</v>
      </c>
      <c r="AR33">
        <v>24.48264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3858.210826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126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140.34540000000001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0.70781000000000005</v>
      </c>
      <c r="AO34">
        <v>0</v>
      </c>
      <c r="AP34">
        <v>4.9958999999999998</v>
      </c>
      <c r="AQ34">
        <v>59.85</v>
      </c>
      <c r="AR34">
        <v>24.48264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3858.210826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126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43.681199999999997</v>
      </c>
      <c r="AH35">
        <v>140.34540000000001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0.76519999999999999</v>
      </c>
      <c r="AO35">
        <v>0</v>
      </c>
      <c r="AP35">
        <v>4.9958999999999998</v>
      </c>
      <c r="AQ35">
        <v>59.85</v>
      </c>
      <c r="AR35">
        <v>24.48264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3858.2682159999999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126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24.48264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3809.8237599999998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132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14.7972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3666.3297119999993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132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28.09872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52.663499999999999</v>
      </c>
      <c r="AL38">
        <v>2.3239999999999998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14.7972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3593.8764719999999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132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355.5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14.04936</v>
      </c>
      <c r="AB39">
        <v>13.17004</v>
      </c>
      <c r="AC39">
        <v>9.6778399999999998</v>
      </c>
      <c r="AD39">
        <v>18.229800000000001</v>
      </c>
      <c r="AE39">
        <v>4.4904999999999999</v>
      </c>
      <c r="AF39">
        <v>8.8740000000000006</v>
      </c>
      <c r="AG39">
        <v>43.681199999999997</v>
      </c>
      <c r="AH39">
        <v>46.781799999999997</v>
      </c>
      <c r="AI39">
        <v>0</v>
      </c>
      <c r="AJ39">
        <v>0</v>
      </c>
      <c r="AK39">
        <v>52.663499999999999</v>
      </c>
      <c r="AL39">
        <v>2.3239999999999998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15.87336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3555.1293719999999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132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355.5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3.16</v>
      </c>
      <c r="AB40">
        <v>13.17004</v>
      </c>
      <c r="AC40">
        <v>9.6778399999999998</v>
      </c>
      <c r="AD40">
        <v>9.1149000000000004</v>
      </c>
      <c r="AE40">
        <v>4.4904999999999999</v>
      </c>
      <c r="AF40">
        <v>8.8740000000000006</v>
      </c>
      <c r="AG40">
        <v>43.681199999999997</v>
      </c>
      <c r="AH40">
        <v>23.390899999999998</v>
      </c>
      <c r="AI40">
        <v>0</v>
      </c>
      <c r="AJ40">
        <v>0</v>
      </c>
      <c r="AK40">
        <v>52.663499999999999</v>
      </c>
      <c r="AL40">
        <v>2.3239999999999998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15.87336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3496.4882119999997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132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355.5</v>
      </c>
      <c r="V41">
        <v>20.731850000000001</v>
      </c>
      <c r="W41">
        <v>147.515625</v>
      </c>
      <c r="X41">
        <v>0</v>
      </c>
      <c r="Y41">
        <v>691.74</v>
      </c>
      <c r="Z41">
        <v>13.1076</v>
      </c>
      <c r="AA41">
        <v>0</v>
      </c>
      <c r="AB41">
        <v>13.17004</v>
      </c>
      <c r="AC41">
        <v>3.5655199999999998</v>
      </c>
      <c r="AD41">
        <v>0</v>
      </c>
      <c r="AE41">
        <v>4.4904999999999999</v>
      </c>
      <c r="AF41">
        <v>8.8740000000000006</v>
      </c>
      <c r="AG41">
        <v>43.681199999999997</v>
      </c>
      <c r="AH41">
        <v>20.834</v>
      </c>
      <c r="AI41">
        <v>0</v>
      </c>
      <c r="AJ41">
        <v>0</v>
      </c>
      <c r="AK41">
        <v>52.663499999999999</v>
      </c>
      <c r="AL41">
        <v>2.3239999999999998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15.87336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3475.4390919999996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132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355.5</v>
      </c>
      <c r="V42">
        <v>20.731850000000001</v>
      </c>
      <c r="W42">
        <v>147.515625</v>
      </c>
      <c r="X42">
        <v>0</v>
      </c>
      <c r="Y42">
        <v>691.74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52.663499999999999</v>
      </c>
      <c r="AL42">
        <v>2.3239999999999998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15.87336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3441.2115719999997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132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355.5</v>
      </c>
      <c r="V43">
        <v>20.731850000000001</v>
      </c>
      <c r="W43">
        <v>147.515625</v>
      </c>
      <c r="X43">
        <v>0</v>
      </c>
      <c r="Y43">
        <v>691.74</v>
      </c>
      <c r="Z43">
        <v>6.6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52.663499999999999</v>
      </c>
      <c r="AL43">
        <v>2.3239999999999998</v>
      </c>
      <c r="AM43">
        <v>0</v>
      </c>
      <c r="AN43">
        <v>0.76519999999999999</v>
      </c>
      <c r="AO43">
        <v>0</v>
      </c>
      <c r="AP43">
        <v>4.9958999999999998</v>
      </c>
      <c r="AQ43">
        <v>15.246</v>
      </c>
      <c r="AR43">
        <v>15.87336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3433.1289719999995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132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355.5</v>
      </c>
      <c r="V44">
        <v>20.731850000000001</v>
      </c>
      <c r="W44">
        <v>147.515625</v>
      </c>
      <c r="X44">
        <v>0</v>
      </c>
      <c r="Y44">
        <v>691.74</v>
      </c>
      <c r="Z44">
        <v>6.6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52.663499999999999</v>
      </c>
      <c r="AL44">
        <v>2.3239999999999998</v>
      </c>
      <c r="AM44">
        <v>0</v>
      </c>
      <c r="AN44">
        <v>0.76519999999999999</v>
      </c>
      <c r="AO44">
        <v>0</v>
      </c>
      <c r="AP44">
        <v>4.9958999999999998</v>
      </c>
      <c r="AQ44">
        <v>15.246</v>
      </c>
      <c r="AR44">
        <v>15.87336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3433.1289719999995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132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376.875</v>
      </c>
      <c r="V45">
        <v>20.731850000000001</v>
      </c>
      <c r="W45">
        <v>147.515625</v>
      </c>
      <c r="X45">
        <v>0</v>
      </c>
      <c r="Y45">
        <v>691.74</v>
      </c>
      <c r="Z45">
        <v>6.6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52.663499999999999</v>
      </c>
      <c r="AL45">
        <v>2.3239999999999998</v>
      </c>
      <c r="AM45">
        <v>0</v>
      </c>
      <c r="AN45">
        <v>0.76519999999999999</v>
      </c>
      <c r="AO45">
        <v>0</v>
      </c>
      <c r="AP45">
        <v>4.9958999999999998</v>
      </c>
      <c r="AQ45">
        <v>0</v>
      </c>
      <c r="AR45">
        <v>15.87336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3426.0879319999995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132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382.5</v>
      </c>
      <c r="V46">
        <v>20.731850000000001</v>
      </c>
      <c r="W46">
        <v>147.515625</v>
      </c>
      <c r="X46">
        <v>0</v>
      </c>
      <c r="Y46">
        <v>691.74</v>
      </c>
      <c r="Z46">
        <v>6.6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0.76519999999999999</v>
      </c>
      <c r="AO46">
        <v>0</v>
      </c>
      <c r="AP46">
        <v>1.5371999999999999</v>
      </c>
      <c r="AQ46">
        <v>0</v>
      </c>
      <c r="AR46">
        <v>15.87336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3431.8977319999999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132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388.125</v>
      </c>
      <c r="V47">
        <v>20.731850000000001</v>
      </c>
      <c r="W47">
        <v>147.515625</v>
      </c>
      <c r="X47">
        <v>0</v>
      </c>
      <c r="Y47">
        <v>691.74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0.76519999999999999</v>
      </c>
      <c r="AO47">
        <v>0</v>
      </c>
      <c r="AP47">
        <v>1.5371999999999999</v>
      </c>
      <c r="AQ47">
        <v>0</v>
      </c>
      <c r="AR47">
        <v>15.87336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3435.0577320000002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132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399.375</v>
      </c>
      <c r="V48">
        <v>20.731850000000001</v>
      </c>
      <c r="W48">
        <v>147.515625</v>
      </c>
      <c r="X48">
        <v>0</v>
      </c>
      <c r="Y48">
        <v>691.74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0.76519999999999999</v>
      </c>
      <c r="AO48">
        <v>0</v>
      </c>
      <c r="AP48">
        <v>1.5371999999999999</v>
      </c>
      <c r="AQ48">
        <v>0</v>
      </c>
      <c r="AR48">
        <v>15.87336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3446.3077320000002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134.25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410.625</v>
      </c>
      <c r="V49">
        <v>20.731850000000001</v>
      </c>
      <c r="W49">
        <v>147.515625</v>
      </c>
      <c r="X49">
        <v>0</v>
      </c>
      <c r="Y49">
        <v>691.74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0.76519999999999999</v>
      </c>
      <c r="AO49">
        <v>0</v>
      </c>
      <c r="AP49">
        <v>1.5371999999999999</v>
      </c>
      <c r="AQ49">
        <v>0</v>
      </c>
      <c r="AR49">
        <v>15.87336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3459.8077320000002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134.25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691.74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0.76519999999999999</v>
      </c>
      <c r="AO50">
        <v>0</v>
      </c>
      <c r="AP50">
        <v>1.5371999999999999</v>
      </c>
      <c r="AQ50">
        <v>0</v>
      </c>
      <c r="AR50">
        <v>15.87336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3467.9527320000007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134.25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0.76519999999999999</v>
      </c>
      <c r="AO51">
        <v>0</v>
      </c>
      <c r="AP51">
        <v>1.5371999999999999</v>
      </c>
      <c r="AQ51">
        <v>0</v>
      </c>
      <c r="AR51">
        <v>15.87336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3460.8097320000002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134.25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0.76519999999999999</v>
      </c>
      <c r="AO52">
        <v>0</v>
      </c>
      <c r="AP52">
        <v>1.5371999999999999</v>
      </c>
      <c r="AQ52">
        <v>0</v>
      </c>
      <c r="AR52">
        <v>15.87336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3460.8097320000002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135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0.76519999999999999</v>
      </c>
      <c r="AO53">
        <v>0</v>
      </c>
      <c r="AP53">
        <v>1.5371999999999999</v>
      </c>
      <c r="AQ53">
        <v>0</v>
      </c>
      <c r="AR53">
        <v>15.87336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3461.5597320000002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135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0.76519999999999999</v>
      </c>
      <c r="AO54">
        <v>0</v>
      </c>
      <c r="AP54">
        <v>1.5371999999999999</v>
      </c>
      <c r="AQ54">
        <v>0</v>
      </c>
      <c r="AR54">
        <v>15.87336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3461.5597320000002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136.125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0.76519999999999999</v>
      </c>
      <c r="AO55">
        <v>0</v>
      </c>
      <c r="AP55">
        <v>1.5371999999999999</v>
      </c>
      <c r="AQ55">
        <v>0</v>
      </c>
      <c r="AR55">
        <v>15.87336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3462.1367320000004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136.125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0.76519999999999999</v>
      </c>
      <c r="AO56">
        <v>0</v>
      </c>
      <c r="AP56">
        <v>1.5371999999999999</v>
      </c>
      <c r="AQ56">
        <v>0</v>
      </c>
      <c r="AR56">
        <v>15.87336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3462.1367320000004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136.125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0.76519999999999999</v>
      </c>
      <c r="AO57">
        <v>0</v>
      </c>
      <c r="AP57">
        <v>2.4339</v>
      </c>
      <c r="AQ57">
        <v>0</v>
      </c>
      <c r="AR57">
        <v>15.87336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3463.0334320000002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136.125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0.76519999999999999</v>
      </c>
      <c r="AO58">
        <v>0</v>
      </c>
      <c r="AP58">
        <v>2.4339</v>
      </c>
      <c r="AQ58">
        <v>0</v>
      </c>
      <c r="AR58">
        <v>15.87336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3463.0334320000002</v>
      </c>
    </row>
    <row r="59" spans="1:53">
      <c r="A59" t="s">
        <v>101</v>
      </c>
      <c r="B59">
        <v>0</v>
      </c>
      <c r="C59">
        <v>42.314999999999998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136.125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52.663499999999999</v>
      </c>
      <c r="AL59">
        <v>10.458</v>
      </c>
      <c r="AM59">
        <v>0</v>
      </c>
      <c r="AN59">
        <v>0.76519999999999999</v>
      </c>
      <c r="AO59">
        <v>0</v>
      </c>
      <c r="AP59">
        <v>2.4339</v>
      </c>
      <c r="AQ59">
        <v>0</v>
      </c>
      <c r="AR59">
        <v>15.87336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3462.9284320000006</v>
      </c>
    </row>
    <row r="60" spans="1:53">
      <c r="A60" t="s">
        <v>102</v>
      </c>
      <c r="B60">
        <v>0</v>
      </c>
      <c r="C60">
        <v>42.314999999999998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136.125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0.76519999999999999</v>
      </c>
      <c r="AO60">
        <v>0</v>
      </c>
      <c r="AP60">
        <v>2.4339</v>
      </c>
      <c r="AQ60">
        <v>0</v>
      </c>
      <c r="AR60">
        <v>15.87336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3462.9284320000006</v>
      </c>
    </row>
    <row r="61" spans="1:53">
      <c r="A61" t="s">
        <v>103</v>
      </c>
      <c r="B61">
        <v>0</v>
      </c>
      <c r="C61">
        <v>42.314999999999998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135.75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52.663499999999999</v>
      </c>
      <c r="AL61">
        <v>10.458</v>
      </c>
      <c r="AM61">
        <v>0</v>
      </c>
      <c r="AN61">
        <v>0.76519999999999999</v>
      </c>
      <c r="AO61">
        <v>0</v>
      </c>
      <c r="AP61">
        <v>2.4339</v>
      </c>
      <c r="AQ61">
        <v>0</v>
      </c>
      <c r="AR61">
        <v>15.87336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3462.5534320000006</v>
      </c>
    </row>
    <row r="62" spans="1:53">
      <c r="A62" t="s">
        <v>104</v>
      </c>
      <c r="B62">
        <v>0</v>
      </c>
      <c r="C62">
        <v>42.314999999999998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135.75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52.663499999999999</v>
      </c>
      <c r="AL62">
        <v>10.458</v>
      </c>
      <c r="AM62">
        <v>0</v>
      </c>
      <c r="AN62">
        <v>0.76519999999999999</v>
      </c>
      <c r="AO62">
        <v>0</v>
      </c>
      <c r="AP62">
        <v>2.4339</v>
      </c>
      <c r="AQ62">
        <v>0</v>
      </c>
      <c r="AR62">
        <v>15.87336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3462.5534320000006</v>
      </c>
    </row>
    <row r="63" spans="1:53">
      <c r="A63" t="s">
        <v>105</v>
      </c>
      <c r="B63">
        <v>0</v>
      </c>
      <c r="C63">
        <v>42.21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135.75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52.663499999999999</v>
      </c>
      <c r="AL63">
        <v>10.458</v>
      </c>
      <c r="AM63">
        <v>0</v>
      </c>
      <c r="AN63">
        <v>0.76519999999999999</v>
      </c>
      <c r="AO63">
        <v>0</v>
      </c>
      <c r="AP63">
        <v>2.4339</v>
      </c>
      <c r="AQ63">
        <v>0</v>
      </c>
      <c r="AR63">
        <v>15.87336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3462.9914319999998</v>
      </c>
    </row>
    <row r="64" spans="1:53">
      <c r="A64" t="s">
        <v>106</v>
      </c>
      <c r="B64">
        <v>0</v>
      </c>
      <c r="C64">
        <v>42.21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135.75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52.663499999999999</v>
      </c>
      <c r="AL64">
        <v>10.458</v>
      </c>
      <c r="AM64">
        <v>0</v>
      </c>
      <c r="AN64">
        <v>0.76519999999999999</v>
      </c>
      <c r="AO64">
        <v>0</v>
      </c>
      <c r="AP64">
        <v>2.4339</v>
      </c>
      <c r="AQ64">
        <v>0</v>
      </c>
      <c r="AR64">
        <v>15.87336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3462.9914319999998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135.75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52.663499999999999</v>
      </c>
      <c r="AL65">
        <v>10.458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15.87336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3461.6054320000003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135.75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52.663499999999999</v>
      </c>
      <c r="AL66">
        <v>10.458</v>
      </c>
      <c r="AM66">
        <v>0</v>
      </c>
      <c r="AN66">
        <v>0.76519999999999999</v>
      </c>
      <c r="AO66">
        <v>0</v>
      </c>
      <c r="AP66">
        <v>1.1529</v>
      </c>
      <c r="AQ66">
        <v>15.246</v>
      </c>
      <c r="AR66">
        <v>15.87336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3476.8514320000004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135.75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52.663499999999999</v>
      </c>
      <c r="AL67">
        <v>10.458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14.7972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3475.7752720000003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135.75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0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52.663499999999999</v>
      </c>
      <c r="AL68">
        <v>10.458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14.7972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3500.6991120000002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135.75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43.681199999999997</v>
      </c>
      <c r="AH69">
        <v>20.834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0.76519999999999999</v>
      </c>
      <c r="AO69">
        <v>0</v>
      </c>
      <c r="AP69">
        <v>1.1529</v>
      </c>
      <c r="AQ69">
        <v>30.492000000000001</v>
      </c>
      <c r="AR69">
        <v>14.7972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3521.5331120000001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135.75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43.681199999999997</v>
      </c>
      <c r="AH70">
        <v>46.781799999999997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0.76519999999999999</v>
      </c>
      <c r="AO70">
        <v>0</v>
      </c>
      <c r="AP70">
        <v>1.1529</v>
      </c>
      <c r="AQ70">
        <v>45.738</v>
      </c>
      <c r="AR70">
        <v>14.7972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3600.0253079999998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135.75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691.74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43.681199999999997</v>
      </c>
      <c r="AH71">
        <v>70.172700000000006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0.76519999999999999</v>
      </c>
      <c r="AO71">
        <v>0</v>
      </c>
      <c r="AP71">
        <v>1.1529</v>
      </c>
      <c r="AQ71">
        <v>59.85</v>
      </c>
      <c r="AR71">
        <v>14.7972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3667.2126079999994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135.75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691.74</v>
      </c>
      <c r="Z72">
        <v>0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14.7972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3761.7817439999999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135.75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14.7972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3898.8298759999993</v>
      </c>
    </row>
    <row r="74" spans="1:53">
      <c r="A74" t="s">
        <v>116</v>
      </c>
      <c r="B74">
        <v>0</v>
      </c>
      <c r="C74">
        <v>42.21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135.75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14.7972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3898.9348759999989</v>
      </c>
    </row>
    <row r="75" spans="1:53">
      <c r="A75" t="s">
        <v>117</v>
      </c>
      <c r="B75">
        <v>0</v>
      </c>
      <c r="C75">
        <v>42.21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135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14.7972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3898.7328759999996</v>
      </c>
    </row>
    <row r="76" spans="1:53">
      <c r="A76" t="s">
        <v>118</v>
      </c>
      <c r="B76">
        <v>0</v>
      </c>
      <c r="C76">
        <v>42.21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135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14.7972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3877.5223199999996</v>
      </c>
    </row>
    <row r="77" spans="1:53">
      <c r="A77" t="s">
        <v>119</v>
      </c>
      <c r="B77">
        <v>0</v>
      </c>
      <c r="C77">
        <v>42.21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135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14.7972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3877.5223199999996</v>
      </c>
    </row>
    <row r="78" spans="1:53">
      <c r="A78" t="s">
        <v>120</v>
      </c>
      <c r="B78">
        <v>0</v>
      </c>
      <c r="C78">
        <v>42.21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135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14.7972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3840.0184199999999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135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691.74</v>
      </c>
      <c r="Z79">
        <v>6.5537999999999998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43.681199999999997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14.7972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3758.8287839999998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135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691.74</v>
      </c>
      <c r="Z80">
        <v>6.5537999999999998</v>
      </c>
      <c r="AA80">
        <v>28.09872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43.681199999999997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14.7972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3695.5940400000004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135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691.74</v>
      </c>
      <c r="Z81">
        <v>6.5537999999999998</v>
      </c>
      <c r="AA81">
        <v>14.04936</v>
      </c>
      <c r="AB81">
        <v>26.34008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43.681199999999997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14.7972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3662.7149520000003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135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26.34008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43.681199999999997</v>
      </c>
      <c r="AH82">
        <v>46.781799999999997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14.7972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3625.2746920000004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135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26.34008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43.681199999999997</v>
      </c>
      <c r="AH83">
        <v>23.390899999999998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14.7972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3601.8837920000001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135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14.7972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3556.2079520000002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135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10.7616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3529.3244720000002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135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10.7616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3515.2124720000002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135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691.74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10.7616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3500.2814720000001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135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691.74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10.7616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3485.035472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135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691.74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10.7616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3476.7194719999998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135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10.7616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3463.2356719999998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135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10.7616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3464.0398719999994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10.7616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3464.0398719999994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10.7616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3464.0398719999994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10.7616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3464.0398719999994</v>
      </c>
    </row>
    <row r="95" spans="1:53">
      <c r="A95" t="s">
        <v>137</v>
      </c>
      <c r="B95">
        <v>0</v>
      </c>
      <c r="C95">
        <v>42.84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136.5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10.7616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3465.6448719999999</v>
      </c>
    </row>
    <row r="96" spans="1:53">
      <c r="A96" t="s">
        <v>138</v>
      </c>
      <c r="B96">
        <v>0</v>
      </c>
      <c r="C96">
        <v>42.84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136.5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10.7616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3465.6448719999999</v>
      </c>
    </row>
    <row r="97" spans="1:53">
      <c r="A97" t="s">
        <v>139</v>
      </c>
      <c r="B97">
        <v>0</v>
      </c>
      <c r="C97">
        <v>42.84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136.5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10.7616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3465.6448719999999</v>
      </c>
    </row>
    <row r="98" spans="1:53">
      <c r="A98" t="s">
        <v>140</v>
      </c>
      <c r="B98">
        <v>0</v>
      </c>
      <c r="C98">
        <v>42.84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136.5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10.7616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3465.6448719999999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1.0201800000000014</v>
      </c>
      <c r="D99">
        <f t="shared" si="2"/>
        <v>0</v>
      </c>
      <c r="E99">
        <f t="shared" si="2"/>
        <v>0</v>
      </c>
      <c r="F99">
        <f t="shared" si="2"/>
        <v>1.6664669999999979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3.1708124999999998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9.2933324999999964</v>
      </c>
      <c r="V99">
        <f t="shared" si="2"/>
        <v>0.49756439999999885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9.0207150000000041E-2</v>
      </c>
      <c r="AA99">
        <f t="shared" si="2"/>
        <v>0.19748104000000005</v>
      </c>
      <c r="AB99">
        <f t="shared" si="2"/>
        <v>0.1580404799999999</v>
      </c>
      <c r="AC99">
        <f t="shared" si="2"/>
        <v>0.11460600000000003</v>
      </c>
      <c r="AD99">
        <f t="shared" si="2"/>
        <v>0.13239722499999995</v>
      </c>
      <c r="AE99">
        <f t="shared" si="2"/>
        <v>0.21793551200000028</v>
      </c>
      <c r="AF99">
        <f t="shared" si="2"/>
        <v>0.25172580000000017</v>
      </c>
      <c r="AG99">
        <f t="shared" si="2"/>
        <v>1.0483488000000001</v>
      </c>
      <c r="AH99">
        <f t="shared" si="2"/>
        <v>0.62426240000000022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0.3764880000000001</v>
      </c>
      <c r="AM99">
        <f t="shared" si="2"/>
        <v>0</v>
      </c>
      <c r="AN99">
        <f t="shared" si="2"/>
        <v>1.7905679999999983E-2</v>
      </c>
      <c r="AO99">
        <f t="shared" si="2"/>
        <v>0</v>
      </c>
      <c r="AP99">
        <f t="shared" si="2"/>
        <v>5.037532499999995E-2</v>
      </c>
      <c r="AQ99">
        <f t="shared" si="2"/>
        <v>0.4542299999999998</v>
      </c>
      <c r="AR99">
        <f t="shared" si="2"/>
        <v>0.36021093000000032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84.529853869999911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376.50009399999999</v>
      </c>
      <c r="L3">
        <v>345.64443599999998</v>
      </c>
      <c r="M3">
        <v>92</v>
      </c>
      <c r="N3">
        <v>118.125</v>
      </c>
      <c r="O3">
        <v>61.83</v>
      </c>
      <c r="P3">
        <v>103.96875</v>
      </c>
      <c r="Q3">
        <v>11.85979</v>
      </c>
      <c r="R3">
        <v>22.341619000000001</v>
      </c>
      <c r="S3">
        <v>14.088442000000001</v>
      </c>
      <c r="T3">
        <v>0</v>
      </c>
      <c r="U3">
        <v>348.97500000000002</v>
      </c>
      <c r="V3">
        <v>6.7491450000000004</v>
      </c>
      <c r="W3">
        <v>19.889972</v>
      </c>
      <c r="X3">
        <v>71.563321000000002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0.70781000000000005</v>
      </c>
      <c r="AO3">
        <v>0</v>
      </c>
      <c r="AP3">
        <v>2.5619999999999998</v>
      </c>
      <c r="AQ3">
        <v>0</v>
      </c>
      <c r="AR3">
        <v>48.576000000000001</v>
      </c>
      <c r="AS3">
        <v>24.48264</v>
      </c>
      <c r="AT3">
        <v>13.76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1800.6847190000001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376.49716999999998</v>
      </c>
      <c r="L4">
        <v>345.64443599999998</v>
      </c>
      <c r="M4">
        <v>92</v>
      </c>
      <c r="N4">
        <v>118.125</v>
      </c>
      <c r="O4">
        <v>61.83</v>
      </c>
      <c r="P4">
        <v>103.96875</v>
      </c>
      <c r="Q4">
        <v>11.85979</v>
      </c>
      <c r="R4">
        <v>22.341619000000001</v>
      </c>
      <c r="S4">
        <v>14.088442000000001</v>
      </c>
      <c r="T4">
        <v>0</v>
      </c>
      <c r="U4">
        <v>348.97500000000002</v>
      </c>
      <c r="V4">
        <v>6.7491450000000004</v>
      </c>
      <c r="W4">
        <v>19.889972</v>
      </c>
      <c r="X4">
        <v>71.563321000000002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0.70781000000000005</v>
      </c>
      <c r="AO4">
        <v>0</v>
      </c>
      <c r="AP4">
        <v>2.5619999999999998</v>
      </c>
      <c r="AQ4">
        <v>0</v>
      </c>
      <c r="AR4">
        <v>48.576000000000001</v>
      </c>
      <c r="AS4">
        <v>24.48264</v>
      </c>
      <c r="AT4">
        <v>13.76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1800.6817950000002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376.58363100000003</v>
      </c>
      <c r="L5">
        <v>345.64443599999998</v>
      </c>
      <c r="M5">
        <v>92</v>
      </c>
      <c r="N5">
        <v>118.125</v>
      </c>
      <c r="O5">
        <v>61.83</v>
      </c>
      <c r="P5">
        <v>103.96875</v>
      </c>
      <c r="Q5">
        <v>11.880022</v>
      </c>
      <c r="R5">
        <v>22.624134999999999</v>
      </c>
      <c r="S5">
        <v>14.249674000000001</v>
      </c>
      <c r="T5">
        <v>0</v>
      </c>
      <c r="U5">
        <v>348.97500000000002</v>
      </c>
      <c r="V5">
        <v>8.0479199999999995</v>
      </c>
      <c r="W5">
        <v>20.450520999999998</v>
      </c>
      <c r="X5">
        <v>72.820117999999994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0.70781000000000005</v>
      </c>
      <c r="AO5">
        <v>0</v>
      </c>
      <c r="AP5">
        <v>2.5619999999999998</v>
      </c>
      <c r="AQ5">
        <v>0</v>
      </c>
      <c r="AR5">
        <v>14.352</v>
      </c>
      <c r="AS5">
        <v>24.48264</v>
      </c>
      <c r="AT5">
        <v>13.76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1770.1243570000001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376.58092499999998</v>
      </c>
      <c r="L6">
        <v>345.64443599999998</v>
      </c>
      <c r="M6">
        <v>69.2256</v>
      </c>
      <c r="N6">
        <v>118.125</v>
      </c>
      <c r="O6">
        <v>61.83</v>
      </c>
      <c r="P6">
        <v>90.4255</v>
      </c>
      <c r="Q6">
        <v>11.880022</v>
      </c>
      <c r="R6">
        <v>22.624134999999999</v>
      </c>
      <c r="S6">
        <v>14.249674000000001</v>
      </c>
      <c r="T6">
        <v>0</v>
      </c>
      <c r="U6">
        <v>348.97500000000002</v>
      </c>
      <c r="V6">
        <v>8.0479199999999995</v>
      </c>
      <c r="W6">
        <v>13.656845000000001</v>
      </c>
      <c r="X6">
        <v>72.820117999999994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0.70781000000000005</v>
      </c>
      <c r="AO6">
        <v>0</v>
      </c>
      <c r="AP6">
        <v>2.5619999999999998</v>
      </c>
      <c r="AQ6">
        <v>0</v>
      </c>
      <c r="AR6">
        <v>8.8320000000000007</v>
      </c>
      <c r="AS6">
        <v>24.48264</v>
      </c>
      <c r="AT6">
        <v>13.76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1721.4903250000002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376.58363100000003</v>
      </c>
      <c r="L7">
        <v>345.64443599999998</v>
      </c>
      <c r="M7">
        <v>48.622253999999998</v>
      </c>
      <c r="N7">
        <v>105.2473</v>
      </c>
      <c r="O7">
        <v>60.399500000000003</v>
      </c>
      <c r="P7">
        <v>90.4255</v>
      </c>
      <c r="Q7">
        <v>11.880022</v>
      </c>
      <c r="R7">
        <v>22.624134999999999</v>
      </c>
      <c r="S7">
        <v>14.249674000000001</v>
      </c>
      <c r="T7">
        <v>0</v>
      </c>
      <c r="U7">
        <v>348.97500000000002</v>
      </c>
      <c r="V7">
        <v>8.2890460000000008</v>
      </c>
      <c r="W7">
        <v>13.656845000000001</v>
      </c>
      <c r="X7">
        <v>72.820117999999994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0.70781000000000005</v>
      </c>
      <c r="AO7">
        <v>0</v>
      </c>
      <c r="AP7">
        <v>2.5619999999999998</v>
      </c>
      <c r="AQ7">
        <v>0</v>
      </c>
      <c r="AR7">
        <v>8.8320000000000007</v>
      </c>
      <c r="AS7">
        <v>24.48264</v>
      </c>
      <c r="AT7">
        <v>13.76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1686.8226110000005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376.58092499999998</v>
      </c>
      <c r="L8">
        <v>345.64443599999998</v>
      </c>
      <c r="M8">
        <v>45.152470999999998</v>
      </c>
      <c r="N8">
        <v>86.247299999999996</v>
      </c>
      <c r="O8">
        <v>47.189500000000002</v>
      </c>
      <c r="P8">
        <v>90.4255</v>
      </c>
      <c r="Q8">
        <v>11.880022</v>
      </c>
      <c r="R8">
        <v>22.624134999999999</v>
      </c>
      <c r="S8">
        <v>14.249674000000001</v>
      </c>
      <c r="T8">
        <v>0</v>
      </c>
      <c r="U8">
        <v>348.97500000000002</v>
      </c>
      <c r="V8">
        <v>8.2890460000000008</v>
      </c>
      <c r="W8">
        <v>13.656845000000001</v>
      </c>
      <c r="X8">
        <v>72.820117999999994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0.70781000000000005</v>
      </c>
      <c r="AO8">
        <v>0</v>
      </c>
      <c r="AP8">
        <v>2.5619999999999998</v>
      </c>
      <c r="AQ8">
        <v>0</v>
      </c>
      <c r="AR8">
        <v>8.8320000000000007</v>
      </c>
      <c r="AS8">
        <v>10.089</v>
      </c>
      <c r="AT8">
        <v>10.42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1633.4064820000003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376.58363100000003</v>
      </c>
      <c r="L9">
        <v>345.64443599999998</v>
      </c>
      <c r="M9">
        <v>45.152470999999998</v>
      </c>
      <c r="N9">
        <v>76.247299999999996</v>
      </c>
      <c r="O9">
        <v>35.189500000000002</v>
      </c>
      <c r="P9">
        <v>90.4255</v>
      </c>
      <c r="Q9">
        <v>11.880022</v>
      </c>
      <c r="R9">
        <v>22.624134999999999</v>
      </c>
      <c r="S9">
        <v>14.249674000000001</v>
      </c>
      <c r="T9">
        <v>0</v>
      </c>
      <c r="U9">
        <v>348.97500000000002</v>
      </c>
      <c r="V9">
        <v>8.2890460000000008</v>
      </c>
      <c r="W9">
        <v>15.412091999999999</v>
      </c>
      <c r="X9">
        <v>72.820117999999994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0.70781000000000005</v>
      </c>
      <c r="AO9">
        <v>0</v>
      </c>
      <c r="AP9">
        <v>2.5619999999999998</v>
      </c>
      <c r="AQ9">
        <v>0</v>
      </c>
      <c r="AR9">
        <v>8.8320000000000007</v>
      </c>
      <c r="AS9">
        <v>10.089</v>
      </c>
      <c r="AT9">
        <v>13.76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1616.5044350000005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376.58092499999998</v>
      </c>
      <c r="L10">
        <v>345.64443599999998</v>
      </c>
      <c r="M10">
        <v>45.152470999999998</v>
      </c>
      <c r="N10">
        <v>76.247299999999996</v>
      </c>
      <c r="O10">
        <v>35.189500000000002</v>
      </c>
      <c r="P10">
        <v>90.4255</v>
      </c>
      <c r="Q10">
        <v>11.880022</v>
      </c>
      <c r="R10">
        <v>22.865870999999999</v>
      </c>
      <c r="S10">
        <v>14.323104000000001</v>
      </c>
      <c r="T10">
        <v>0</v>
      </c>
      <c r="U10">
        <v>348.97500000000002</v>
      </c>
      <c r="V10">
        <v>8.2890460000000008</v>
      </c>
      <c r="W10">
        <v>15.412091999999999</v>
      </c>
      <c r="X10">
        <v>72.820117999999994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0.70781000000000005</v>
      </c>
      <c r="AO10">
        <v>0</v>
      </c>
      <c r="AP10">
        <v>2.5619999999999998</v>
      </c>
      <c r="AQ10">
        <v>0</v>
      </c>
      <c r="AR10">
        <v>8.8320000000000007</v>
      </c>
      <c r="AS10">
        <v>10.089</v>
      </c>
      <c r="AT10">
        <v>13.76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1616.8168950000006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376.58363100000003</v>
      </c>
      <c r="L11">
        <v>345.64443599999998</v>
      </c>
      <c r="M11">
        <v>47.405994999999997</v>
      </c>
      <c r="N11">
        <v>76.247299999999996</v>
      </c>
      <c r="O11">
        <v>35.189500000000002</v>
      </c>
      <c r="P11">
        <v>90.4255</v>
      </c>
      <c r="Q11">
        <v>11.968899</v>
      </c>
      <c r="R11">
        <v>22.865870999999999</v>
      </c>
      <c r="S11">
        <v>14.323104000000001</v>
      </c>
      <c r="T11">
        <v>0</v>
      </c>
      <c r="U11">
        <v>348.97500000000002</v>
      </c>
      <c r="V11">
        <v>8.2890460000000008</v>
      </c>
      <c r="W11">
        <v>15.412091999999999</v>
      </c>
      <c r="X11">
        <v>72.820117999999994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0.70781000000000005</v>
      </c>
      <c r="AO11">
        <v>0</v>
      </c>
      <c r="AP11">
        <v>2.5619999999999998</v>
      </c>
      <c r="AQ11">
        <v>0</v>
      </c>
      <c r="AR11">
        <v>8.8320000000000007</v>
      </c>
      <c r="AS11">
        <v>10.089</v>
      </c>
      <c r="AT11">
        <v>13.76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1619.1620020000003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376.58092499999998</v>
      </c>
      <c r="L12">
        <v>345.64443599999998</v>
      </c>
      <c r="M12">
        <v>47.405994999999997</v>
      </c>
      <c r="N12">
        <v>76.247299999999996</v>
      </c>
      <c r="O12">
        <v>35.189500000000002</v>
      </c>
      <c r="P12">
        <v>90.4255</v>
      </c>
      <c r="Q12">
        <v>11.968899</v>
      </c>
      <c r="R12">
        <v>22.865870999999999</v>
      </c>
      <c r="S12">
        <v>14.323104000000001</v>
      </c>
      <c r="T12">
        <v>0</v>
      </c>
      <c r="U12">
        <v>348.97500000000002</v>
      </c>
      <c r="V12">
        <v>8.2890460000000008</v>
      </c>
      <c r="W12">
        <v>15.412091999999999</v>
      </c>
      <c r="X12">
        <v>72.820117999999994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0.70781000000000005</v>
      </c>
      <c r="AO12">
        <v>0</v>
      </c>
      <c r="AP12">
        <v>2.5619999999999998</v>
      </c>
      <c r="AQ12">
        <v>0</v>
      </c>
      <c r="AR12">
        <v>48.576000000000001</v>
      </c>
      <c r="AS12">
        <v>10.089</v>
      </c>
      <c r="AT12">
        <v>13.76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1658.9032960000004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376.52702499999998</v>
      </c>
      <c r="L13">
        <v>345.64443599999998</v>
      </c>
      <c r="M13">
        <v>47.405994999999997</v>
      </c>
      <c r="N13">
        <v>76.247299999999996</v>
      </c>
      <c r="O13">
        <v>35.189500000000002</v>
      </c>
      <c r="P13">
        <v>108.1024</v>
      </c>
      <c r="Q13">
        <v>11.968899</v>
      </c>
      <c r="R13">
        <v>22.910278999999999</v>
      </c>
      <c r="S13">
        <v>14.357464</v>
      </c>
      <c r="T13">
        <v>0</v>
      </c>
      <c r="U13">
        <v>348.97500000000002</v>
      </c>
      <c r="V13">
        <v>8.6589720000000003</v>
      </c>
      <c r="W13">
        <v>13.223893</v>
      </c>
      <c r="X13">
        <v>95.620099999999994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0.70781000000000005</v>
      </c>
      <c r="AO13">
        <v>0</v>
      </c>
      <c r="AP13">
        <v>2.5619999999999998</v>
      </c>
      <c r="AQ13">
        <v>0</v>
      </c>
      <c r="AR13">
        <v>48.576000000000001</v>
      </c>
      <c r="AS13">
        <v>10.089</v>
      </c>
      <c r="AT13">
        <v>13.76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1697.586773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376.52608400000003</v>
      </c>
      <c r="L14">
        <v>345.64443599999998</v>
      </c>
      <c r="M14">
        <v>44.982823000000003</v>
      </c>
      <c r="N14">
        <v>66.247299999999996</v>
      </c>
      <c r="O14">
        <v>33.840006000000002</v>
      </c>
      <c r="P14">
        <v>108.1024</v>
      </c>
      <c r="Q14">
        <v>11.968899</v>
      </c>
      <c r="R14">
        <v>22.910278999999999</v>
      </c>
      <c r="S14">
        <v>14.357464</v>
      </c>
      <c r="T14">
        <v>0</v>
      </c>
      <c r="U14">
        <v>348.97500000000002</v>
      </c>
      <c r="V14">
        <v>8.6589720000000003</v>
      </c>
      <c r="W14">
        <v>13.223893</v>
      </c>
      <c r="X14">
        <v>95.620099999999994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0.70781000000000005</v>
      </c>
      <c r="AO14">
        <v>0</v>
      </c>
      <c r="AP14">
        <v>2.5619999999999998</v>
      </c>
      <c r="AQ14">
        <v>0</v>
      </c>
      <c r="AR14">
        <v>14.352</v>
      </c>
      <c r="AS14">
        <v>10.089</v>
      </c>
      <c r="AT14">
        <v>13.76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1649.589166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376.527964</v>
      </c>
      <c r="L15">
        <v>345.64443599999998</v>
      </c>
      <c r="M15">
        <v>44.982823000000003</v>
      </c>
      <c r="N15">
        <v>66.247299999999996</v>
      </c>
      <c r="O15">
        <v>35.189500000000002</v>
      </c>
      <c r="P15">
        <v>108.1024</v>
      </c>
      <c r="Q15">
        <v>11.968899</v>
      </c>
      <c r="R15">
        <v>22.910278999999999</v>
      </c>
      <c r="S15">
        <v>14.357464</v>
      </c>
      <c r="T15">
        <v>0</v>
      </c>
      <c r="U15">
        <v>348.97500000000002</v>
      </c>
      <c r="V15">
        <v>10.84352</v>
      </c>
      <c r="W15">
        <v>13.223893</v>
      </c>
      <c r="X15">
        <v>95.620099999999994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0.70781000000000005</v>
      </c>
      <c r="AO15">
        <v>0</v>
      </c>
      <c r="AP15">
        <v>6.4050000000000002</v>
      </c>
      <c r="AQ15">
        <v>0</v>
      </c>
      <c r="AR15">
        <v>8.8320000000000007</v>
      </c>
      <c r="AS15">
        <v>10.089</v>
      </c>
      <c r="AT15">
        <v>11.39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1649.0780880000002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376.52608400000003</v>
      </c>
      <c r="L16">
        <v>345.64443599999998</v>
      </c>
      <c r="M16">
        <v>47.405994999999997</v>
      </c>
      <c r="N16">
        <v>76.247299999999996</v>
      </c>
      <c r="O16">
        <v>35.189500000000002</v>
      </c>
      <c r="P16">
        <v>108.1024</v>
      </c>
      <c r="Q16">
        <v>11.968899</v>
      </c>
      <c r="R16">
        <v>22.910278999999999</v>
      </c>
      <c r="S16">
        <v>14.357464</v>
      </c>
      <c r="T16">
        <v>0</v>
      </c>
      <c r="U16">
        <v>348.97500000000002</v>
      </c>
      <c r="V16">
        <v>10.84352</v>
      </c>
      <c r="W16">
        <v>13.223893</v>
      </c>
      <c r="X16">
        <v>95.620099999999994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0.70781000000000005</v>
      </c>
      <c r="AO16">
        <v>0</v>
      </c>
      <c r="AP16">
        <v>6.4050000000000002</v>
      </c>
      <c r="AQ16">
        <v>0</v>
      </c>
      <c r="AR16">
        <v>8.8320000000000007</v>
      </c>
      <c r="AS16">
        <v>10.089</v>
      </c>
      <c r="AT16">
        <v>13.76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1663.8693800000001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376.527964</v>
      </c>
      <c r="L17">
        <v>345.64443599999998</v>
      </c>
      <c r="M17">
        <v>44.982823000000003</v>
      </c>
      <c r="N17">
        <v>71.247299999999996</v>
      </c>
      <c r="O17">
        <v>35.189500000000002</v>
      </c>
      <c r="P17">
        <v>108.1024</v>
      </c>
      <c r="Q17">
        <v>11.968899</v>
      </c>
      <c r="R17">
        <v>22.910278999999999</v>
      </c>
      <c r="S17">
        <v>14.357464</v>
      </c>
      <c r="T17">
        <v>0</v>
      </c>
      <c r="U17">
        <v>348.97500000000002</v>
      </c>
      <c r="V17">
        <v>10.84352</v>
      </c>
      <c r="W17">
        <v>13.223893</v>
      </c>
      <c r="X17">
        <v>95.620099999999994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0.70781000000000005</v>
      </c>
      <c r="AO17">
        <v>0</v>
      </c>
      <c r="AP17">
        <v>6.4050000000000002</v>
      </c>
      <c r="AQ17">
        <v>0</v>
      </c>
      <c r="AR17">
        <v>8.8320000000000007</v>
      </c>
      <c r="AS17">
        <v>10.089</v>
      </c>
      <c r="AT17">
        <v>13.76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1656.4480880000001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376.52608400000003</v>
      </c>
      <c r="L18">
        <v>345.64443599999998</v>
      </c>
      <c r="M18">
        <v>42.617826999999998</v>
      </c>
      <c r="N18">
        <v>71.247299999999996</v>
      </c>
      <c r="O18">
        <v>35.189500000000002</v>
      </c>
      <c r="P18">
        <v>108.1024</v>
      </c>
      <c r="Q18">
        <v>11.968899</v>
      </c>
      <c r="R18">
        <v>22.910278999999999</v>
      </c>
      <c r="S18">
        <v>14.357464</v>
      </c>
      <c r="T18">
        <v>0</v>
      </c>
      <c r="U18">
        <v>348.97500000000002</v>
      </c>
      <c r="V18">
        <v>10.84352</v>
      </c>
      <c r="W18">
        <v>13.223893</v>
      </c>
      <c r="X18">
        <v>95.620099999999994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0.70781000000000005</v>
      </c>
      <c r="AO18">
        <v>0</v>
      </c>
      <c r="AP18">
        <v>2.5619999999999998</v>
      </c>
      <c r="AQ18">
        <v>0</v>
      </c>
      <c r="AR18">
        <v>8.8320000000000007</v>
      </c>
      <c r="AS18">
        <v>10.089</v>
      </c>
      <c r="AT18">
        <v>13.76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1650.2382120000004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376.527964</v>
      </c>
      <c r="L19">
        <v>345.64443599999998</v>
      </c>
      <c r="M19">
        <v>41.063768000000003</v>
      </c>
      <c r="N19">
        <v>66.247299999999996</v>
      </c>
      <c r="O19">
        <v>27.400138999999999</v>
      </c>
      <c r="P19">
        <v>101.1024</v>
      </c>
      <c r="Q19">
        <v>11.880022</v>
      </c>
      <c r="R19">
        <v>22.910278999999999</v>
      </c>
      <c r="S19">
        <v>14.357464</v>
      </c>
      <c r="T19">
        <v>0</v>
      </c>
      <c r="U19">
        <v>348.97500000000002</v>
      </c>
      <c r="V19">
        <v>10.732329</v>
      </c>
      <c r="W19">
        <v>9.9903429999999993</v>
      </c>
      <c r="X19">
        <v>100.62009999999999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0.70781000000000005</v>
      </c>
      <c r="AO19">
        <v>0</v>
      </c>
      <c r="AP19">
        <v>2.5619999999999998</v>
      </c>
      <c r="AQ19">
        <v>0</v>
      </c>
      <c r="AR19">
        <v>8.8320000000000007</v>
      </c>
      <c r="AS19">
        <v>10.089</v>
      </c>
      <c r="AT19">
        <v>13.76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1630.4630540000001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376.52702499999998</v>
      </c>
      <c r="L20">
        <v>345.64443599999998</v>
      </c>
      <c r="M20">
        <v>41.063768000000003</v>
      </c>
      <c r="N20">
        <v>66.247299999999996</v>
      </c>
      <c r="O20">
        <v>27.400138999999999</v>
      </c>
      <c r="P20">
        <v>101.1024</v>
      </c>
      <c r="Q20">
        <v>11.880022</v>
      </c>
      <c r="R20">
        <v>22.910278999999999</v>
      </c>
      <c r="S20">
        <v>14.357464</v>
      </c>
      <c r="T20">
        <v>0</v>
      </c>
      <c r="U20">
        <v>348.97500000000002</v>
      </c>
      <c r="V20">
        <v>8.4981930000000006</v>
      </c>
      <c r="W20">
        <v>9.9903429999999993</v>
      </c>
      <c r="X20">
        <v>100.62009999999999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0.70781000000000005</v>
      </c>
      <c r="AO20">
        <v>0</v>
      </c>
      <c r="AP20">
        <v>2.5619999999999998</v>
      </c>
      <c r="AQ20">
        <v>0</v>
      </c>
      <c r="AR20">
        <v>8.8320000000000007</v>
      </c>
      <c r="AS20">
        <v>10.089</v>
      </c>
      <c r="AT20">
        <v>13.76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1628.227979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376.527964</v>
      </c>
      <c r="L21">
        <v>345.64443599999998</v>
      </c>
      <c r="M21">
        <v>30.918467</v>
      </c>
      <c r="N21">
        <v>66.247299999999996</v>
      </c>
      <c r="O21">
        <v>27.400138999999999</v>
      </c>
      <c r="P21">
        <v>101.1024</v>
      </c>
      <c r="Q21">
        <v>11.849041</v>
      </c>
      <c r="R21">
        <v>22.147040000000001</v>
      </c>
      <c r="S21">
        <v>14.066411</v>
      </c>
      <c r="T21">
        <v>0</v>
      </c>
      <c r="U21">
        <v>348.97500000000002</v>
      </c>
      <c r="V21">
        <v>8.4981930000000006</v>
      </c>
      <c r="W21">
        <v>7.3401990000000001</v>
      </c>
      <c r="X21">
        <v>100.62009999999999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0.70781000000000005</v>
      </c>
      <c r="AO21">
        <v>0</v>
      </c>
      <c r="AP21">
        <v>2.5619999999999998</v>
      </c>
      <c r="AQ21">
        <v>0</v>
      </c>
      <c r="AR21">
        <v>15.456</v>
      </c>
      <c r="AS21">
        <v>15.87336</v>
      </c>
      <c r="AT21">
        <v>13.76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1626.75656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376.52702499999998</v>
      </c>
      <c r="L22">
        <v>337</v>
      </c>
      <c r="M22">
        <v>39.081913999999998</v>
      </c>
      <c r="N22">
        <v>76.247299999999996</v>
      </c>
      <c r="O22">
        <v>37.189500000000002</v>
      </c>
      <c r="P22">
        <v>107.83240000000001</v>
      </c>
      <c r="Q22">
        <v>11.849041</v>
      </c>
      <c r="R22">
        <v>22.147040000000001</v>
      </c>
      <c r="S22">
        <v>14.066411</v>
      </c>
      <c r="T22">
        <v>0</v>
      </c>
      <c r="U22">
        <v>348.97500000000002</v>
      </c>
      <c r="V22">
        <v>7.4905299999999997</v>
      </c>
      <c r="W22">
        <v>15.785600000000001</v>
      </c>
      <c r="X22">
        <v>100.62009999999999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0.70781000000000005</v>
      </c>
      <c r="AO22">
        <v>0</v>
      </c>
      <c r="AP22">
        <v>2.5619999999999998</v>
      </c>
      <c r="AQ22">
        <v>0</v>
      </c>
      <c r="AR22">
        <v>48.576000000000001</v>
      </c>
      <c r="AS22">
        <v>24.48264</v>
      </c>
      <c r="AT22">
        <v>13.76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1701.9610110000001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376.436125</v>
      </c>
      <c r="L23">
        <v>337</v>
      </c>
      <c r="M23">
        <v>39.081913999999998</v>
      </c>
      <c r="N23">
        <v>76.247299999999996</v>
      </c>
      <c r="O23">
        <v>48.110300000000002</v>
      </c>
      <c r="P23">
        <v>107.83240000000001</v>
      </c>
      <c r="Q23">
        <v>11.827444</v>
      </c>
      <c r="R23">
        <v>21.778597999999999</v>
      </c>
      <c r="S23">
        <v>13.876066</v>
      </c>
      <c r="T23">
        <v>0</v>
      </c>
      <c r="U23">
        <v>348.97500000000002</v>
      </c>
      <c r="V23">
        <v>7.2566280000000001</v>
      </c>
      <c r="W23">
        <v>15.785600000000001</v>
      </c>
      <c r="X23">
        <v>100.62009999999999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0.70781000000000005</v>
      </c>
      <c r="AO23">
        <v>0</v>
      </c>
      <c r="AP23">
        <v>1.1529</v>
      </c>
      <c r="AQ23">
        <v>0</v>
      </c>
      <c r="AR23">
        <v>48.576000000000001</v>
      </c>
      <c r="AS23">
        <v>24.48264</v>
      </c>
      <c r="AT23">
        <v>13.76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1710.5675250000006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376.43510700000002</v>
      </c>
      <c r="L24">
        <v>337</v>
      </c>
      <c r="M24">
        <v>38.2256</v>
      </c>
      <c r="N24">
        <v>97.783088000000006</v>
      </c>
      <c r="O24">
        <v>58.644587999999999</v>
      </c>
      <c r="P24">
        <v>107.83240000000001</v>
      </c>
      <c r="Q24">
        <v>11.827444</v>
      </c>
      <c r="R24">
        <v>22.335865999999999</v>
      </c>
      <c r="S24">
        <v>14.060805999999999</v>
      </c>
      <c r="T24">
        <v>0</v>
      </c>
      <c r="U24">
        <v>348.97500000000002</v>
      </c>
      <c r="V24">
        <v>6.3999459999999999</v>
      </c>
      <c r="W24">
        <v>15.785600000000001</v>
      </c>
      <c r="X24">
        <v>100.62009999999999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0.70781000000000005</v>
      </c>
      <c r="AO24">
        <v>0</v>
      </c>
      <c r="AP24">
        <v>1.1529</v>
      </c>
      <c r="AQ24">
        <v>0</v>
      </c>
      <c r="AR24">
        <v>14.352</v>
      </c>
      <c r="AS24">
        <v>24.48264</v>
      </c>
      <c r="AT24">
        <v>13.76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1707.6981950000004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376.20684499999999</v>
      </c>
      <c r="L25">
        <v>337</v>
      </c>
      <c r="M25">
        <v>49.2256</v>
      </c>
      <c r="N25">
        <v>118.125</v>
      </c>
      <c r="O25">
        <v>60.399500000000003</v>
      </c>
      <c r="P25">
        <v>107.83240000000001</v>
      </c>
      <c r="Q25">
        <v>11.825397000000001</v>
      </c>
      <c r="R25">
        <v>21.034904999999998</v>
      </c>
      <c r="S25">
        <v>13.741629</v>
      </c>
      <c r="T25">
        <v>0</v>
      </c>
      <c r="U25">
        <v>348.97500000000002</v>
      </c>
      <c r="V25">
        <v>5.9005999999999998</v>
      </c>
      <c r="W25">
        <v>15.785600000000001</v>
      </c>
      <c r="X25">
        <v>110.62009999999999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0.70781000000000005</v>
      </c>
      <c r="AO25">
        <v>0</v>
      </c>
      <c r="AP25">
        <v>4.9958999999999998</v>
      </c>
      <c r="AQ25">
        <v>0</v>
      </c>
      <c r="AR25">
        <v>8.8320000000000007</v>
      </c>
      <c r="AS25">
        <v>14.7972</v>
      </c>
      <c r="AT25">
        <v>13.76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1747.0901860000006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376.20461399999999</v>
      </c>
      <c r="L26">
        <v>337</v>
      </c>
      <c r="M26">
        <v>92</v>
      </c>
      <c r="N26">
        <v>118.125</v>
      </c>
      <c r="O26">
        <v>60.399500000000003</v>
      </c>
      <c r="P26">
        <v>125.0324</v>
      </c>
      <c r="Q26">
        <v>11.825397000000001</v>
      </c>
      <c r="R26">
        <v>21.034904999999998</v>
      </c>
      <c r="S26">
        <v>13.741629</v>
      </c>
      <c r="T26">
        <v>0</v>
      </c>
      <c r="U26">
        <v>348.97500000000002</v>
      </c>
      <c r="V26">
        <v>3.28</v>
      </c>
      <c r="W26">
        <v>36.164499999999997</v>
      </c>
      <c r="X26">
        <v>120.26090000000001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43.681199999999997</v>
      </c>
      <c r="AH26">
        <v>0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0.70781000000000005</v>
      </c>
      <c r="AO26">
        <v>0</v>
      </c>
      <c r="AP26">
        <v>4.9958999999999998</v>
      </c>
      <c r="AQ26">
        <v>0</v>
      </c>
      <c r="AR26">
        <v>8.8320000000000007</v>
      </c>
      <c r="AS26">
        <v>14.7972</v>
      </c>
      <c r="AT26">
        <v>13.76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1834.4614550000008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501.89</v>
      </c>
      <c r="L27">
        <v>427</v>
      </c>
      <c r="M27">
        <v>92</v>
      </c>
      <c r="N27">
        <v>118.125</v>
      </c>
      <c r="O27">
        <v>61.83</v>
      </c>
      <c r="P27">
        <v>126</v>
      </c>
      <c r="Q27">
        <v>15.443300000000001</v>
      </c>
      <c r="R27">
        <v>28.337700000000002</v>
      </c>
      <c r="S27">
        <v>17.470500000000001</v>
      </c>
      <c r="T27">
        <v>0</v>
      </c>
      <c r="U27">
        <v>348.97500000000002</v>
      </c>
      <c r="V27">
        <v>11.1046</v>
      </c>
      <c r="W27">
        <v>36.164499999999997</v>
      </c>
      <c r="X27">
        <v>144.48156499999999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43.681199999999997</v>
      </c>
      <c r="AH27">
        <v>22.728000000000002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0.70781000000000005</v>
      </c>
      <c r="AO27">
        <v>0</v>
      </c>
      <c r="AP27">
        <v>4.9958999999999998</v>
      </c>
      <c r="AQ27">
        <v>6.3</v>
      </c>
      <c r="AR27">
        <v>8.8320000000000007</v>
      </c>
      <c r="AS27">
        <v>10.089</v>
      </c>
      <c r="AT27">
        <v>13.76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2123.5595749999998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641.40890000000002</v>
      </c>
      <c r="L28">
        <v>507</v>
      </c>
      <c r="M28">
        <v>92</v>
      </c>
      <c r="N28">
        <v>118.125</v>
      </c>
      <c r="O28">
        <v>61.83</v>
      </c>
      <c r="P28">
        <v>126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20.37</v>
      </c>
      <c r="W28">
        <v>46.164499999999997</v>
      </c>
      <c r="X28">
        <v>145.4109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43.681199999999997</v>
      </c>
      <c r="AH28">
        <v>46.781799999999997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0.70781000000000005</v>
      </c>
      <c r="AO28">
        <v>0</v>
      </c>
      <c r="AP28">
        <v>1.1529</v>
      </c>
      <c r="AQ28">
        <v>15.246</v>
      </c>
      <c r="AR28">
        <v>12.144</v>
      </c>
      <c r="AS28">
        <v>10.089</v>
      </c>
      <c r="AT28">
        <v>13.76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2457.0534899999998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641.40890000000002</v>
      </c>
      <c r="L29">
        <v>506</v>
      </c>
      <c r="M29">
        <v>92</v>
      </c>
      <c r="N29">
        <v>118.125</v>
      </c>
      <c r="O29">
        <v>61.83</v>
      </c>
      <c r="P29">
        <v>126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20.37</v>
      </c>
      <c r="W29">
        <v>46.164499999999997</v>
      </c>
      <c r="X29">
        <v>145.4109</v>
      </c>
      <c r="Y29">
        <v>0</v>
      </c>
      <c r="Z29">
        <v>0</v>
      </c>
      <c r="AA29">
        <v>14.04936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43.681199999999997</v>
      </c>
      <c r="AH29">
        <v>70.172700000000006</v>
      </c>
      <c r="AI29">
        <v>0</v>
      </c>
      <c r="AJ29">
        <v>0</v>
      </c>
      <c r="AK29">
        <v>52.663499999999999</v>
      </c>
      <c r="AL29">
        <v>10.458</v>
      </c>
      <c r="AM29">
        <v>0</v>
      </c>
      <c r="AN29">
        <v>0.70781000000000005</v>
      </c>
      <c r="AO29">
        <v>0</v>
      </c>
      <c r="AP29">
        <v>1.1529</v>
      </c>
      <c r="AQ29">
        <v>15.246</v>
      </c>
      <c r="AR29">
        <v>12.144</v>
      </c>
      <c r="AS29">
        <v>14.7972</v>
      </c>
      <c r="AT29">
        <v>13.76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2500.6669499999994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641.40890000000002</v>
      </c>
      <c r="L30">
        <v>506</v>
      </c>
      <c r="M30">
        <v>92</v>
      </c>
      <c r="N30">
        <v>118.125</v>
      </c>
      <c r="O30">
        <v>61.83</v>
      </c>
      <c r="P30">
        <v>126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20.37</v>
      </c>
      <c r="W30">
        <v>46.164499999999997</v>
      </c>
      <c r="X30">
        <v>145.4109</v>
      </c>
      <c r="Y30">
        <v>0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43.681199999999997</v>
      </c>
      <c r="AH30">
        <v>93.563599999999994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0.70781000000000005</v>
      </c>
      <c r="AO30">
        <v>0</v>
      </c>
      <c r="AP30">
        <v>1.1529</v>
      </c>
      <c r="AQ30">
        <v>30.492000000000001</v>
      </c>
      <c r="AR30">
        <v>12.144</v>
      </c>
      <c r="AS30">
        <v>14.7972</v>
      </c>
      <c r="AT30">
        <v>13.76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2610.4609499999997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641.40890000000002</v>
      </c>
      <c r="L31">
        <v>517</v>
      </c>
      <c r="M31">
        <v>92</v>
      </c>
      <c r="N31">
        <v>118.125</v>
      </c>
      <c r="O31">
        <v>61.83</v>
      </c>
      <c r="P31">
        <v>126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20.37</v>
      </c>
      <c r="W31">
        <v>46.164499999999997</v>
      </c>
      <c r="X31">
        <v>145.4109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0.70781000000000005</v>
      </c>
      <c r="AO31">
        <v>0</v>
      </c>
      <c r="AP31">
        <v>1.1529</v>
      </c>
      <c r="AQ31">
        <v>45.738</v>
      </c>
      <c r="AR31">
        <v>12.144</v>
      </c>
      <c r="AS31">
        <v>14.7972</v>
      </c>
      <c r="AT31">
        <v>13.76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2787.8467139999993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641.40890000000002</v>
      </c>
      <c r="L32">
        <v>517</v>
      </c>
      <c r="M32">
        <v>92</v>
      </c>
      <c r="N32">
        <v>118.125</v>
      </c>
      <c r="O32">
        <v>61.83</v>
      </c>
      <c r="P32">
        <v>126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20.37</v>
      </c>
      <c r="W32">
        <v>46.164499999999997</v>
      </c>
      <c r="X32">
        <v>145.4109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43.681199999999997</v>
      </c>
      <c r="AH32">
        <v>140.34540000000001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0.70781000000000005</v>
      </c>
      <c r="AO32">
        <v>0</v>
      </c>
      <c r="AP32">
        <v>1.1529</v>
      </c>
      <c r="AQ32">
        <v>59.85</v>
      </c>
      <c r="AR32">
        <v>15.456</v>
      </c>
      <c r="AS32">
        <v>14.7972</v>
      </c>
      <c r="AT32">
        <v>13.76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2828.6616140000001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686.40890000000002</v>
      </c>
      <c r="L33">
        <v>653.15250000000003</v>
      </c>
      <c r="M33">
        <v>92</v>
      </c>
      <c r="N33">
        <v>118.125</v>
      </c>
      <c r="O33">
        <v>61.83</v>
      </c>
      <c r="P33">
        <v>126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20.37</v>
      </c>
      <c r="W33">
        <v>46.164499999999997</v>
      </c>
      <c r="X33">
        <v>145.4109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140.34540000000001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0.70781000000000005</v>
      </c>
      <c r="AO33">
        <v>0</v>
      </c>
      <c r="AP33">
        <v>4.9958999999999998</v>
      </c>
      <c r="AQ33">
        <v>59.85</v>
      </c>
      <c r="AR33">
        <v>48.576000000000001</v>
      </c>
      <c r="AS33">
        <v>24.48264</v>
      </c>
      <c r="AT33">
        <v>13.76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3056.4625540000002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686.40890000000002</v>
      </c>
      <c r="L34">
        <v>653.15250000000003</v>
      </c>
      <c r="M34">
        <v>92</v>
      </c>
      <c r="N34">
        <v>118.125</v>
      </c>
      <c r="O34">
        <v>61.83</v>
      </c>
      <c r="P34">
        <v>126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20.37</v>
      </c>
      <c r="W34">
        <v>46.164499999999997</v>
      </c>
      <c r="X34">
        <v>145.4109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140.34540000000001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0.70781000000000005</v>
      </c>
      <c r="AO34">
        <v>0</v>
      </c>
      <c r="AP34">
        <v>4.9958999999999998</v>
      </c>
      <c r="AQ34">
        <v>59.85</v>
      </c>
      <c r="AR34">
        <v>48.576000000000001</v>
      </c>
      <c r="AS34">
        <v>24.48264</v>
      </c>
      <c r="AT34">
        <v>13.76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3056.4625540000002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686.40890000000002</v>
      </c>
      <c r="L35">
        <v>653.15250000000003</v>
      </c>
      <c r="M35">
        <v>92</v>
      </c>
      <c r="N35">
        <v>118.125</v>
      </c>
      <c r="O35">
        <v>61.83</v>
      </c>
      <c r="P35">
        <v>126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20.37</v>
      </c>
      <c r="W35">
        <v>46.164499999999997</v>
      </c>
      <c r="X35">
        <v>145.4109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43.681199999999997</v>
      </c>
      <c r="AH35">
        <v>140.34540000000001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0.76519999999999999</v>
      </c>
      <c r="AO35">
        <v>0</v>
      </c>
      <c r="AP35">
        <v>4.9958999999999998</v>
      </c>
      <c r="AQ35">
        <v>59.85</v>
      </c>
      <c r="AR35">
        <v>14.352</v>
      </c>
      <c r="AS35">
        <v>24.48264</v>
      </c>
      <c r="AT35">
        <v>13.76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3022.295944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686.40890000000002</v>
      </c>
      <c r="L36">
        <v>653.15250000000003</v>
      </c>
      <c r="M36">
        <v>92</v>
      </c>
      <c r="N36">
        <v>118.125</v>
      </c>
      <c r="O36">
        <v>61.83</v>
      </c>
      <c r="P36">
        <v>126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20.37</v>
      </c>
      <c r="W36">
        <v>46.164499999999997</v>
      </c>
      <c r="X36">
        <v>145.4109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8.8320000000000007</v>
      </c>
      <c r="AS36">
        <v>24.48264</v>
      </c>
      <c r="AT36">
        <v>13.76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2968.3314879999998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686.40890000000002</v>
      </c>
      <c r="L37">
        <v>653.15250000000003</v>
      </c>
      <c r="M37">
        <v>92</v>
      </c>
      <c r="N37">
        <v>118.125</v>
      </c>
      <c r="O37">
        <v>61.83</v>
      </c>
      <c r="P37">
        <v>132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20.37</v>
      </c>
      <c r="W37">
        <v>46.164499999999997</v>
      </c>
      <c r="X37">
        <v>145.4109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8.8320000000000007</v>
      </c>
      <c r="AS37">
        <v>14.7972</v>
      </c>
      <c r="AT37">
        <v>13.76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2824.8374399999989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686.40890000000002</v>
      </c>
      <c r="L38">
        <v>653.15250000000003</v>
      </c>
      <c r="M38">
        <v>92</v>
      </c>
      <c r="N38">
        <v>118.125</v>
      </c>
      <c r="O38">
        <v>61.83</v>
      </c>
      <c r="P38">
        <v>132</v>
      </c>
      <c r="Q38">
        <v>21.82</v>
      </c>
      <c r="R38">
        <v>42.390099999999997</v>
      </c>
      <c r="S38">
        <v>26.3901</v>
      </c>
      <c r="T38">
        <v>0</v>
      </c>
      <c r="U38">
        <v>348.97500000000002</v>
      </c>
      <c r="V38">
        <v>20.37</v>
      </c>
      <c r="W38">
        <v>46.164499999999997</v>
      </c>
      <c r="X38">
        <v>145.4109</v>
      </c>
      <c r="Y38">
        <v>0</v>
      </c>
      <c r="Z38">
        <v>13.1076</v>
      </c>
      <c r="AA38">
        <v>28.09872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52.663499999999999</v>
      </c>
      <c r="AL38">
        <v>2.3239999999999998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8.8320000000000007</v>
      </c>
      <c r="AS38">
        <v>14.7972</v>
      </c>
      <c r="AT38">
        <v>13.76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2752.3841999999995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686.40890000000002</v>
      </c>
      <c r="L39">
        <v>653.15250000000003</v>
      </c>
      <c r="M39">
        <v>92</v>
      </c>
      <c r="N39">
        <v>118.125</v>
      </c>
      <c r="O39">
        <v>61.83</v>
      </c>
      <c r="P39">
        <v>132</v>
      </c>
      <c r="Q39">
        <v>21.82</v>
      </c>
      <c r="R39">
        <v>42.390099999999997</v>
      </c>
      <c r="S39">
        <v>26.3901</v>
      </c>
      <c r="T39">
        <v>0</v>
      </c>
      <c r="U39">
        <v>355.5</v>
      </c>
      <c r="V39">
        <v>20.37</v>
      </c>
      <c r="W39">
        <v>46.164499999999997</v>
      </c>
      <c r="X39">
        <v>145.4109</v>
      </c>
      <c r="Y39">
        <v>0</v>
      </c>
      <c r="Z39">
        <v>13.1076</v>
      </c>
      <c r="AA39">
        <v>14.04936</v>
      </c>
      <c r="AB39">
        <v>13.17004</v>
      </c>
      <c r="AC39">
        <v>9.6778399999999998</v>
      </c>
      <c r="AD39">
        <v>18.229800000000001</v>
      </c>
      <c r="AE39">
        <v>4.4904999999999999</v>
      </c>
      <c r="AF39">
        <v>8.8740000000000006</v>
      </c>
      <c r="AG39">
        <v>43.681199999999997</v>
      </c>
      <c r="AH39">
        <v>46.781799999999997</v>
      </c>
      <c r="AI39">
        <v>0</v>
      </c>
      <c r="AJ39">
        <v>0</v>
      </c>
      <c r="AK39">
        <v>52.663499999999999</v>
      </c>
      <c r="AL39">
        <v>2.3239999999999998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13.247999999999999</v>
      </c>
      <c r="AS39">
        <v>15.87336</v>
      </c>
      <c r="AT39">
        <v>13.76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2719.1490999999996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686.40890000000002</v>
      </c>
      <c r="L40">
        <v>653.15250000000003</v>
      </c>
      <c r="M40">
        <v>92</v>
      </c>
      <c r="N40">
        <v>118.125</v>
      </c>
      <c r="O40">
        <v>61.83</v>
      </c>
      <c r="P40">
        <v>132</v>
      </c>
      <c r="Q40">
        <v>21.82</v>
      </c>
      <c r="R40">
        <v>42.390099999999997</v>
      </c>
      <c r="S40">
        <v>26.3901</v>
      </c>
      <c r="T40">
        <v>0</v>
      </c>
      <c r="U40">
        <v>355.5</v>
      </c>
      <c r="V40">
        <v>20.37</v>
      </c>
      <c r="W40">
        <v>46.164499999999997</v>
      </c>
      <c r="X40">
        <v>145.4109</v>
      </c>
      <c r="Y40">
        <v>0</v>
      </c>
      <c r="Z40">
        <v>13.1076</v>
      </c>
      <c r="AA40">
        <v>3.16</v>
      </c>
      <c r="AB40">
        <v>13.17004</v>
      </c>
      <c r="AC40">
        <v>9.6778399999999998</v>
      </c>
      <c r="AD40">
        <v>9.1149000000000004</v>
      </c>
      <c r="AE40">
        <v>4.4904999999999999</v>
      </c>
      <c r="AF40">
        <v>8.8740000000000006</v>
      </c>
      <c r="AG40">
        <v>43.681199999999997</v>
      </c>
      <c r="AH40">
        <v>23.390899999999998</v>
      </c>
      <c r="AI40">
        <v>0</v>
      </c>
      <c r="AJ40">
        <v>0</v>
      </c>
      <c r="AK40">
        <v>52.663499999999999</v>
      </c>
      <c r="AL40">
        <v>2.3239999999999998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13.247999999999999</v>
      </c>
      <c r="AS40">
        <v>15.87336</v>
      </c>
      <c r="AT40">
        <v>13.76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2660.5079399999995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686.40890000000002</v>
      </c>
      <c r="L41">
        <v>653.15250000000003</v>
      </c>
      <c r="M41">
        <v>92</v>
      </c>
      <c r="N41">
        <v>118.125</v>
      </c>
      <c r="O41">
        <v>61.83</v>
      </c>
      <c r="P41">
        <v>132</v>
      </c>
      <c r="Q41">
        <v>21.82</v>
      </c>
      <c r="R41">
        <v>42.390099999999997</v>
      </c>
      <c r="S41">
        <v>26.3901</v>
      </c>
      <c r="T41">
        <v>0</v>
      </c>
      <c r="U41">
        <v>355.5</v>
      </c>
      <c r="V41">
        <v>20.37</v>
      </c>
      <c r="W41">
        <v>46.164499999999997</v>
      </c>
      <c r="X41">
        <v>145.4109</v>
      </c>
      <c r="Y41">
        <v>0</v>
      </c>
      <c r="Z41">
        <v>13.1076</v>
      </c>
      <c r="AA41">
        <v>0</v>
      </c>
      <c r="AB41">
        <v>13.17004</v>
      </c>
      <c r="AC41">
        <v>3.5655199999999998</v>
      </c>
      <c r="AD41">
        <v>0</v>
      </c>
      <c r="AE41">
        <v>4.4904999999999999</v>
      </c>
      <c r="AF41">
        <v>8.8740000000000006</v>
      </c>
      <c r="AG41">
        <v>43.681199999999997</v>
      </c>
      <c r="AH41">
        <v>20.834</v>
      </c>
      <c r="AI41">
        <v>0</v>
      </c>
      <c r="AJ41">
        <v>0</v>
      </c>
      <c r="AK41">
        <v>52.663499999999999</v>
      </c>
      <c r="AL41">
        <v>2.3239999999999998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18.768000000000001</v>
      </c>
      <c r="AS41">
        <v>15.87336</v>
      </c>
      <c r="AT41">
        <v>13.76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2645.0838199999998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686.40890000000002</v>
      </c>
      <c r="L42">
        <v>653.15250000000003</v>
      </c>
      <c r="M42">
        <v>92</v>
      </c>
      <c r="N42">
        <v>118.125</v>
      </c>
      <c r="O42">
        <v>61.83</v>
      </c>
      <c r="P42">
        <v>132</v>
      </c>
      <c r="Q42">
        <v>21.82</v>
      </c>
      <c r="R42">
        <v>42.390099999999997</v>
      </c>
      <c r="S42">
        <v>26.3901</v>
      </c>
      <c r="T42">
        <v>0</v>
      </c>
      <c r="U42">
        <v>355.5</v>
      </c>
      <c r="V42">
        <v>20.37</v>
      </c>
      <c r="W42">
        <v>46.164499999999997</v>
      </c>
      <c r="X42">
        <v>145.4109</v>
      </c>
      <c r="Y42">
        <v>0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52.663499999999999</v>
      </c>
      <c r="AL42">
        <v>2.3239999999999998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18.768000000000001</v>
      </c>
      <c r="AS42">
        <v>15.87336</v>
      </c>
      <c r="AT42">
        <v>13.76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2610.8562999999999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686.40890000000002</v>
      </c>
      <c r="L43">
        <v>653.15250000000003</v>
      </c>
      <c r="M43">
        <v>92</v>
      </c>
      <c r="N43">
        <v>118.125</v>
      </c>
      <c r="O43">
        <v>61.83</v>
      </c>
      <c r="P43">
        <v>132</v>
      </c>
      <c r="Q43">
        <v>21.82</v>
      </c>
      <c r="R43">
        <v>42.390099999999997</v>
      </c>
      <c r="S43">
        <v>26.3901</v>
      </c>
      <c r="T43">
        <v>0</v>
      </c>
      <c r="U43">
        <v>355.5</v>
      </c>
      <c r="V43">
        <v>20.37</v>
      </c>
      <c r="W43">
        <v>46.164499999999997</v>
      </c>
      <c r="X43">
        <v>145.4109</v>
      </c>
      <c r="Y43">
        <v>0</v>
      </c>
      <c r="Z43">
        <v>6.6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52.663499999999999</v>
      </c>
      <c r="AL43">
        <v>2.3239999999999998</v>
      </c>
      <c r="AM43">
        <v>0</v>
      </c>
      <c r="AN43">
        <v>0.76519999999999999</v>
      </c>
      <c r="AO43">
        <v>0</v>
      </c>
      <c r="AP43">
        <v>4.9958999999999998</v>
      </c>
      <c r="AQ43">
        <v>15.246</v>
      </c>
      <c r="AR43">
        <v>15.456</v>
      </c>
      <c r="AS43">
        <v>15.87336</v>
      </c>
      <c r="AT43">
        <v>13.76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2599.4616999999998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686.40890000000002</v>
      </c>
      <c r="L44">
        <v>653.15250000000003</v>
      </c>
      <c r="M44">
        <v>92</v>
      </c>
      <c r="N44">
        <v>118.125</v>
      </c>
      <c r="O44">
        <v>61.83</v>
      </c>
      <c r="P44">
        <v>132</v>
      </c>
      <c r="Q44">
        <v>21.82</v>
      </c>
      <c r="R44">
        <v>42.390099999999997</v>
      </c>
      <c r="S44">
        <v>26.3901</v>
      </c>
      <c r="T44">
        <v>0</v>
      </c>
      <c r="U44">
        <v>355.5</v>
      </c>
      <c r="V44">
        <v>20.37</v>
      </c>
      <c r="W44">
        <v>46.164499999999997</v>
      </c>
      <c r="X44">
        <v>145.4109</v>
      </c>
      <c r="Y44">
        <v>0</v>
      </c>
      <c r="Z44">
        <v>6.6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52.663499999999999</v>
      </c>
      <c r="AL44">
        <v>2.3239999999999998</v>
      </c>
      <c r="AM44">
        <v>0</v>
      </c>
      <c r="AN44">
        <v>0.76519999999999999</v>
      </c>
      <c r="AO44">
        <v>0</v>
      </c>
      <c r="AP44">
        <v>4.9958999999999998</v>
      </c>
      <c r="AQ44">
        <v>15.246</v>
      </c>
      <c r="AR44">
        <v>15.456</v>
      </c>
      <c r="AS44">
        <v>15.87336</v>
      </c>
      <c r="AT44">
        <v>13.76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2599.4616999999998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686.40890000000002</v>
      </c>
      <c r="L45">
        <v>653.15250000000003</v>
      </c>
      <c r="M45">
        <v>92</v>
      </c>
      <c r="N45">
        <v>118.125</v>
      </c>
      <c r="O45">
        <v>61.83</v>
      </c>
      <c r="P45">
        <v>132</v>
      </c>
      <c r="Q45">
        <v>21.82</v>
      </c>
      <c r="R45">
        <v>42.390099999999997</v>
      </c>
      <c r="S45">
        <v>26.3901</v>
      </c>
      <c r="T45">
        <v>0</v>
      </c>
      <c r="U45">
        <v>376.875</v>
      </c>
      <c r="V45">
        <v>20.37</v>
      </c>
      <c r="W45">
        <v>46.164499999999997</v>
      </c>
      <c r="X45">
        <v>145.4109</v>
      </c>
      <c r="Y45">
        <v>0</v>
      </c>
      <c r="Z45">
        <v>6.6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52.663499999999999</v>
      </c>
      <c r="AL45">
        <v>2.3239999999999998</v>
      </c>
      <c r="AM45">
        <v>0</v>
      </c>
      <c r="AN45">
        <v>0.76519999999999999</v>
      </c>
      <c r="AO45">
        <v>0</v>
      </c>
      <c r="AP45">
        <v>4.9958999999999998</v>
      </c>
      <c r="AQ45">
        <v>0</v>
      </c>
      <c r="AR45">
        <v>18.768000000000001</v>
      </c>
      <c r="AS45">
        <v>15.87336</v>
      </c>
      <c r="AT45">
        <v>13.76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2595.7326599999997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686.40890000000002</v>
      </c>
      <c r="L46">
        <v>653.15250000000003</v>
      </c>
      <c r="M46">
        <v>92</v>
      </c>
      <c r="N46">
        <v>118.125</v>
      </c>
      <c r="O46">
        <v>61.83</v>
      </c>
      <c r="P46">
        <v>132</v>
      </c>
      <c r="Q46">
        <v>21.82</v>
      </c>
      <c r="R46">
        <v>42.390099999999997</v>
      </c>
      <c r="S46">
        <v>26.3901</v>
      </c>
      <c r="T46">
        <v>0</v>
      </c>
      <c r="U46">
        <v>382.5</v>
      </c>
      <c r="V46">
        <v>20.37</v>
      </c>
      <c r="W46">
        <v>46.164499999999997</v>
      </c>
      <c r="X46">
        <v>145.4109</v>
      </c>
      <c r="Y46">
        <v>0</v>
      </c>
      <c r="Z46">
        <v>6.6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0.76519999999999999</v>
      </c>
      <c r="AO46">
        <v>0</v>
      </c>
      <c r="AP46">
        <v>1.5371999999999999</v>
      </c>
      <c r="AQ46">
        <v>0</v>
      </c>
      <c r="AR46">
        <v>18.768000000000001</v>
      </c>
      <c r="AS46">
        <v>15.87336</v>
      </c>
      <c r="AT46">
        <v>13.76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2601.5424600000001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686.40890000000002</v>
      </c>
      <c r="L47">
        <v>653.15250000000003</v>
      </c>
      <c r="M47">
        <v>92</v>
      </c>
      <c r="N47">
        <v>118.125</v>
      </c>
      <c r="O47">
        <v>61.83</v>
      </c>
      <c r="P47">
        <v>132</v>
      </c>
      <c r="Q47">
        <v>21.82</v>
      </c>
      <c r="R47">
        <v>42.390099999999997</v>
      </c>
      <c r="S47">
        <v>26.3901</v>
      </c>
      <c r="T47">
        <v>0</v>
      </c>
      <c r="U47">
        <v>388.125</v>
      </c>
      <c r="V47">
        <v>20.37</v>
      </c>
      <c r="W47">
        <v>46.164499999999997</v>
      </c>
      <c r="X47">
        <v>145.4109</v>
      </c>
      <c r="Y47">
        <v>0</v>
      </c>
      <c r="Z47">
        <v>6.6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0.76519999999999999</v>
      </c>
      <c r="AO47">
        <v>0</v>
      </c>
      <c r="AP47">
        <v>1.5371999999999999</v>
      </c>
      <c r="AQ47">
        <v>0</v>
      </c>
      <c r="AR47">
        <v>18.768000000000001</v>
      </c>
      <c r="AS47">
        <v>15.87336</v>
      </c>
      <c r="AT47">
        <v>13.76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2604.7024600000004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686.40890000000002</v>
      </c>
      <c r="L48">
        <v>653.15250000000003</v>
      </c>
      <c r="M48">
        <v>92</v>
      </c>
      <c r="N48">
        <v>118.125</v>
      </c>
      <c r="O48">
        <v>61.83</v>
      </c>
      <c r="P48">
        <v>132</v>
      </c>
      <c r="Q48">
        <v>21.82</v>
      </c>
      <c r="R48">
        <v>42.390099999999997</v>
      </c>
      <c r="S48">
        <v>26.3901</v>
      </c>
      <c r="T48">
        <v>0</v>
      </c>
      <c r="U48">
        <v>399.375</v>
      </c>
      <c r="V48">
        <v>20.37</v>
      </c>
      <c r="W48">
        <v>46.164499999999997</v>
      </c>
      <c r="X48">
        <v>145.4109</v>
      </c>
      <c r="Y48">
        <v>0</v>
      </c>
      <c r="Z48">
        <v>6.6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0.76519999999999999</v>
      </c>
      <c r="AO48">
        <v>0</v>
      </c>
      <c r="AP48">
        <v>1.5371999999999999</v>
      </c>
      <c r="AQ48">
        <v>0</v>
      </c>
      <c r="AR48">
        <v>18.768000000000001</v>
      </c>
      <c r="AS48">
        <v>15.87336</v>
      </c>
      <c r="AT48">
        <v>13.76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2615.9524600000004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686.40890000000002</v>
      </c>
      <c r="L49">
        <v>653.15250000000003</v>
      </c>
      <c r="M49">
        <v>92</v>
      </c>
      <c r="N49">
        <v>118.125</v>
      </c>
      <c r="O49">
        <v>61.83</v>
      </c>
      <c r="P49">
        <v>134.25</v>
      </c>
      <c r="Q49">
        <v>21.82</v>
      </c>
      <c r="R49">
        <v>42.390099999999997</v>
      </c>
      <c r="S49">
        <v>26.3901</v>
      </c>
      <c r="T49">
        <v>0</v>
      </c>
      <c r="U49">
        <v>410.625</v>
      </c>
      <c r="V49">
        <v>20.37</v>
      </c>
      <c r="W49">
        <v>46.164499999999997</v>
      </c>
      <c r="X49">
        <v>145.4109</v>
      </c>
      <c r="Y49">
        <v>0</v>
      </c>
      <c r="Z49">
        <v>6.6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0.76519999999999999</v>
      </c>
      <c r="AO49">
        <v>0</v>
      </c>
      <c r="AP49">
        <v>1.5371999999999999</v>
      </c>
      <c r="AQ49">
        <v>0</v>
      </c>
      <c r="AR49">
        <v>18.768000000000001</v>
      </c>
      <c r="AS49">
        <v>15.87336</v>
      </c>
      <c r="AT49">
        <v>13.76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2629.4524600000004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686.40890000000002</v>
      </c>
      <c r="L50">
        <v>653.15250000000003</v>
      </c>
      <c r="M50">
        <v>92</v>
      </c>
      <c r="N50">
        <v>118.125</v>
      </c>
      <c r="O50">
        <v>61.83</v>
      </c>
      <c r="P50">
        <v>134.25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20.37</v>
      </c>
      <c r="W50">
        <v>46.164499999999997</v>
      </c>
      <c r="X50">
        <v>145.4109</v>
      </c>
      <c r="Y50">
        <v>0</v>
      </c>
      <c r="Z50">
        <v>6.6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0.76519999999999999</v>
      </c>
      <c r="AO50">
        <v>0</v>
      </c>
      <c r="AP50">
        <v>1.5371999999999999</v>
      </c>
      <c r="AQ50">
        <v>0</v>
      </c>
      <c r="AR50">
        <v>18.768000000000001</v>
      </c>
      <c r="AS50">
        <v>15.87336</v>
      </c>
      <c r="AT50">
        <v>13.76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2637.59746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537</v>
      </c>
      <c r="M51">
        <v>92</v>
      </c>
      <c r="N51">
        <v>118.125</v>
      </c>
      <c r="O51">
        <v>61.83</v>
      </c>
      <c r="P51">
        <v>134.25</v>
      </c>
      <c r="Q51">
        <v>18.411752</v>
      </c>
      <c r="R51">
        <v>35.726906</v>
      </c>
      <c r="S51">
        <v>22.687000000000001</v>
      </c>
      <c r="T51">
        <v>0</v>
      </c>
      <c r="U51">
        <v>418.77</v>
      </c>
      <c r="V51">
        <v>20.37</v>
      </c>
      <c r="W51">
        <v>46.164499999999997</v>
      </c>
      <c r="X51">
        <v>145.4109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0.76519999999999999</v>
      </c>
      <c r="AO51">
        <v>0</v>
      </c>
      <c r="AP51">
        <v>1.5371999999999999</v>
      </c>
      <c r="AQ51">
        <v>0</v>
      </c>
      <c r="AR51">
        <v>18.768000000000001</v>
      </c>
      <c r="AS51">
        <v>15.87336</v>
      </c>
      <c r="AT51">
        <v>13.76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2501.4414760000004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537</v>
      </c>
      <c r="M52">
        <v>92</v>
      </c>
      <c r="N52">
        <v>118.125</v>
      </c>
      <c r="O52">
        <v>61.83</v>
      </c>
      <c r="P52">
        <v>134.25</v>
      </c>
      <c r="Q52">
        <v>18.277699999999999</v>
      </c>
      <c r="R52">
        <v>35.622999999999998</v>
      </c>
      <c r="S52">
        <v>22.687000000000001</v>
      </c>
      <c r="T52">
        <v>0</v>
      </c>
      <c r="U52">
        <v>418.77</v>
      </c>
      <c r="V52">
        <v>20.37</v>
      </c>
      <c r="W52">
        <v>46.164499999999997</v>
      </c>
      <c r="X52">
        <v>145.4109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0.76519999999999999</v>
      </c>
      <c r="AO52">
        <v>0</v>
      </c>
      <c r="AP52">
        <v>1.5371999999999999</v>
      </c>
      <c r="AQ52">
        <v>0</v>
      </c>
      <c r="AR52">
        <v>18.768000000000001</v>
      </c>
      <c r="AS52">
        <v>15.87336</v>
      </c>
      <c r="AT52">
        <v>13.76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2501.2035180000003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664.25210000000004</v>
      </c>
      <c r="L53">
        <v>511</v>
      </c>
      <c r="M53">
        <v>92</v>
      </c>
      <c r="N53">
        <v>118.125</v>
      </c>
      <c r="O53">
        <v>61.83</v>
      </c>
      <c r="P53">
        <v>135</v>
      </c>
      <c r="Q53">
        <v>18.277699999999999</v>
      </c>
      <c r="R53">
        <v>35.622999999999998</v>
      </c>
      <c r="S53">
        <v>22.687000000000001</v>
      </c>
      <c r="T53">
        <v>0</v>
      </c>
      <c r="U53">
        <v>418.77</v>
      </c>
      <c r="V53">
        <v>20.37</v>
      </c>
      <c r="W53">
        <v>46.164499999999997</v>
      </c>
      <c r="X53">
        <v>145.4109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0.76519999999999999</v>
      </c>
      <c r="AO53">
        <v>0</v>
      </c>
      <c r="AP53">
        <v>1.5371999999999999</v>
      </c>
      <c r="AQ53">
        <v>0</v>
      </c>
      <c r="AR53">
        <v>18.768000000000001</v>
      </c>
      <c r="AS53">
        <v>15.87336</v>
      </c>
      <c r="AT53">
        <v>13.76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2453.4256600000003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645.16890000000001</v>
      </c>
      <c r="L54">
        <v>467</v>
      </c>
      <c r="M54">
        <v>92</v>
      </c>
      <c r="N54">
        <v>118.125</v>
      </c>
      <c r="O54">
        <v>61.83</v>
      </c>
      <c r="P54">
        <v>135</v>
      </c>
      <c r="Q54">
        <v>18.277699999999999</v>
      </c>
      <c r="R54">
        <v>35.622999999999998</v>
      </c>
      <c r="S54">
        <v>22.687000000000001</v>
      </c>
      <c r="T54">
        <v>0</v>
      </c>
      <c r="U54">
        <v>418.77</v>
      </c>
      <c r="V54">
        <v>20.37</v>
      </c>
      <c r="W54">
        <v>46.164499999999997</v>
      </c>
      <c r="X54">
        <v>145.4109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0.76519999999999999</v>
      </c>
      <c r="AO54">
        <v>0</v>
      </c>
      <c r="AP54">
        <v>1.5371999999999999</v>
      </c>
      <c r="AQ54">
        <v>0</v>
      </c>
      <c r="AR54">
        <v>18.768000000000001</v>
      </c>
      <c r="AS54">
        <v>15.87336</v>
      </c>
      <c r="AT54">
        <v>13.76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2390.3424600000003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622.12</v>
      </c>
      <c r="L55">
        <v>337</v>
      </c>
      <c r="M55">
        <v>92</v>
      </c>
      <c r="N55">
        <v>118.125</v>
      </c>
      <c r="O55">
        <v>61.83</v>
      </c>
      <c r="P55">
        <v>135</v>
      </c>
      <c r="Q55">
        <v>18.277699999999999</v>
      </c>
      <c r="R55">
        <v>35.622999999999998</v>
      </c>
      <c r="S55">
        <v>22.687000000000001</v>
      </c>
      <c r="T55">
        <v>0</v>
      </c>
      <c r="U55">
        <v>418.77</v>
      </c>
      <c r="V55">
        <v>20.37</v>
      </c>
      <c r="W55">
        <v>46.164499999999997</v>
      </c>
      <c r="X55">
        <v>145.4109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0.76519999999999999</v>
      </c>
      <c r="AO55">
        <v>0</v>
      </c>
      <c r="AP55">
        <v>1.5371999999999999</v>
      </c>
      <c r="AQ55">
        <v>0</v>
      </c>
      <c r="AR55">
        <v>18.768000000000001</v>
      </c>
      <c r="AS55">
        <v>15.87336</v>
      </c>
      <c r="AT55">
        <v>13.76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2237.2935600000005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596.33789999999999</v>
      </c>
      <c r="L56">
        <v>337</v>
      </c>
      <c r="M56">
        <v>92</v>
      </c>
      <c r="N56">
        <v>118.125</v>
      </c>
      <c r="O56">
        <v>61.83</v>
      </c>
      <c r="P56">
        <v>135</v>
      </c>
      <c r="Q56">
        <v>18.277699999999999</v>
      </c>
      <c r="R56">
        <v>35.622999999999998</v>
      </c>
      <c r="S56">
        <v>22.687000000000001</v>
      </c>
      <c r="T56">
        <v>0</v>
      </c>
      <c r="U56">
        <v>418.77</v>
      </c>
      <c r="V56">
        <v>20.37</v>
      </c>
      <c r="W56">
        <v>46.164499999999997</v>
      </c>
      <c r="X56">
        <v>145.4109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0.76519999999999999</v>
      </c>
      <c r="AO56">
        <v>0</v>
      </c>
      <c r="AP56">
        <v>1.5371999999999999</v>
      </c>
      <c r="AQ56">
        <v>0</v>
      </c>
      <c r="AR56">
        <v>18.768000000000001</v>
      </c>
      <c r="AS56">
        <v>15.87336</v>
      </c>
      <c r="AT56">
        <v>13.76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2211.5114600000006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586.88</v>
      </c>
      <c r="L57">
        <v>337</v>
      </c>
      <c r="M57">
        <v>92</v>
      </c>
      <c r="N57">
        <v>118.125</v>
      </c>
      <c r="O57">
        <v>61.83</v>
      </c>
      <c r="P57">
        <v>135</v>
      </c>
      <c r="Q57">
        <v>18.277699999999999</v>
      </c>
      <c r="R57">
        <v>35.622999999999998</v>
      </c>
      <c r="S57">
        <v>22.687000000000001</v>
      </c>
      <c r="T57">
        <v>0</v>
      </c>
      <c r="U57">
        <v>418.77</v>
      </c>
      <c r="V57">
        <v>20.37</v>
      </c>
      <c r="W57">
        <v>46.164499999999997</v>
      </c>
      <c r="X57">
        <v>145.4109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0.76519999999999999</v>
      </c>
      <c r="AO57">
        <v>0</v>
      </c>
      <c r="AP57">
        <v>2.4339</v>
      </c>
      <c r="AQ57">
        <v>0</v>
      </c>
      <c r="AR57">
        <v>18.768000000000001</v>
      </c>
      <c r="AS57">
        <v>15.87336</v>
      </c>
      <c r="AT57">
        <v>13.76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2202.9502600000005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582.41</v>
      </c>
      <c r="L58">
        <v>337</v>
      </c>
      <c r="M58">
        <v>92</v>
      </c>
      <c r="N58">
        <v>118.125</v>
      </c>
      <c r="O58">
        <v>61.83</v>
      </c>
      <c r="P58">
        <v>135</v>
      </c>
      <c r="Q58">
        <v>18.277699999999999</v>
      </c>
      <c r="R58">
        <v>35.622999999999998</v>
      </c>
      <c r="S58">
        <v>22.687000000000001</v>
      </c>
      <c r="T58">
        <v>0</v>
      </c>
      <c r="U58">
        <v>418.77</v>
      </c>
      <c r="V58">
        <v>20.37</v>
      </c>
      <c r="W58">
        <v>46.164499999999997</v>
      </c>
      <c r="X58">
        <v>145.4109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0.76519999999999999</v>
      </c>
      <c r="AO58">
        <v>0</v>
      </c>
      <c r="AP58">
        <v>2.4339</v>
      </c>
      <c r="AQ58">
        <v>0</v>
      </c>
      <c r="AR58">
        <v>18.768000000000001</v>
      </c>
      <c r="AS58">
        <v>15.87336</v>
      </c>
      <c r="AT58">
        <v>13.76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2198.4802600000003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558.45000000000005</v>
      </c>
      <c r="L59">
        <v>337</v>
      </c>
      <c r="M59">
        <v>92</v>
      </c>
      <c r="N59">
        <v>118.125</v>
      </c>
      <c r="O59">
        <v>61.83</v>
      </c>
      <c r="P59">
        <v>135</v>
      </c>
      <c r="Q59">
        <v>18.277699999999999</v>
      </c>
      <c r="R59">
        <v>35.622999999999998</v>
      </c>
      <c r="S59">
        <v>22.687000000000001</v>
      </c>
      <c r="T59">
        <v>0</v>
      </c>
      <c r="U59">
        <v>418.77</v>
      </c>
      <c r="V59">
        <v>15.1046</v>
      </c>
      <c r="W59">
        <v>39.378900000000002</v>
      </c>
      <c r="X59">
        <v>117.9408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52.663499999999999</v>
      </c>
      <c r="AL59">
        <v>10.458</v>
      </c>
      <c r="AM59">
        <v>0</v>
      </c>
      <c r="AN59">
        <v>0.76519999999999999</v>
      </c>
      <c r="AO59">
        <v>0</v>
      </c>
      <c r="AP59">
        <v>2.4339</v>
      </c>
      <c r="AQ59">
        <v>0</v>
      </c>
      <c r="AR59">
        <v>18.768000000000001</v>
      </c>
      <c r="AS59">
        <v>15.87336</v>
      </c>
      <c r="AT59">
        <v>13.76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2134.9991600000003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562.79999999999995</v>
      </c>
      <c r="L60">
        <v>337</v>
      </c>
      <c r="M60">
        <v>92</v>
      </c>
      <c r="N60">
        <v>118.125</v>
      </c>
      <c r="O60">
        <v>61.83</v>
      </c>
      <c r="P60">
        <v>135</v>
      </c>
      <c r="Q60">
        <v>18.277699999999999</v>
      </c>
      <c r="R60">
        <v>35.622999999999998</v>
      </c>
      <c r="S60">
        <v>22.687000000000001</v>
      </c>
      <c r="T60">
        <v>0</v>
      </c>
      <c r="U60">
        <v>418.77</v>
      </c>
      <c r="V60">
        <v>15.1046</v>
      </c>
      <c r="W60">
        <v>39.378900000000002</v>
      </c>
      <c r="X60">
        <v>117.9408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52.663499999999999</v>
      </c>
      <c r="AL60">
        <v>10.458</v>
      </c>
      <c r="AM60">
        <v>0</v>
      </c>
      <c r="AN60">
        <v>0.76519999999999999</v>
      </c>
      <c r="AO60">
        <v>0</v>
      </c>
      <c r="AP60">
        <v>2.4339</v>
      </c>
      <c r="AQ60">
        <v>0</v>
      </c>
      <c r="AR60">
        <v>18.768000000000001</v>
      </c>
      <c r="AS60">
        <v>15.87336</v>
      </c>
      <c r="AT60">
        <v>13.76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2139.3491600000002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556.23</v>
      </c>
      <c r="L61">
        <v>337</v>
      </c>
      <c r="M61">
        <v>92</v>
      </c>
      <c r="N61">
        <v>118.125</v>
      </c>
      <c r="O61">
        <v>61.83</v>
      </c>
      <c r="P61">
        <v>135</v>
      </c>
      <c r="Q61">
        <v>18.277699999999999</v>
      </c>
      <c r="R61">
        <v>35.622999999999998</v>
      </c>
      <c r="S61">
        <v>22.687000000000001</v>
      </c>
      <c r="T61">
        <v>0</v>
      </c>
      <c r="U61">
        <v>418.77</v>
      </c>
      <c r="V61">
        <v>15.1046</v>
      </c>
      <c r="W61">
        <v>39.378900000000002</v>
      </c>
      <c r="X61">
        <v>117.9408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52.663499999999999</v>
      </c>
      <c r="AL61">
        <v>10.458</v>
      </c>
      <c r="AM61">
        <v>0</v>
      </c>
      <c r="AN61">
        <v>0.76519999999999999</v>
      </c>
      <c r="AO61">
        <v>0</v>
      </c>
      <c r="AP61">
        <v>2.4339</v>
      </c>
      <c r="AQ61">
        <v>0</v>
      </c>
      <c r="AR61">
        <v>18.768000000000001</v>
      </c>
      <c r="AS61">
        <v>15.87336</v>
      </c>
      <c r="AT61">
        <v>13.76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2132.77916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587.84</v>
      </c>
      <c r="L62">
        <v>337</v>
      </c>
      <c r="M62">
        <v>92</v>
      </c>
      <c r="N62">
        <v>118.125</v>
      </c>
      <c r="O62">
        <v>61.83</v>
      </c>
      <c r="P62">
        <v>135</v>
      </c>
      <c r="Q62">
        <v>18.277699999999999</v>
      </c>
      <c r="R62">
        <v>35.622999999999998</v>
      </c>
      <c r="S62">
        <v>22.687000000000001</v>
      </c>
      <c r="T62">
        <v>0</v>
      </c>
      <c r="U62">
        <v>418.77</v>
      </c>
      <c r="V62">
        <v>15.1046</v>
      </c>
      <c r="W62">
        <v>39.378900000000002</v>
      </c>
      <c r="X62">
        <v>117.9408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52.663499999999999</v>
      </c>
      <c r="AL62">
        <v>10.458</v>
      </c>
      <c r="AM62">
        <v>0</v>
      </c>
      <c r="AN62">
        <v>0.76519999999999999</v>
      </c>
      <c r="AO62">
        <v>0</v>
      </c>
      <c r="AP62">
        <v>2.4339</v>
      </c>
      <c r="AQ62">
        <v>0</v>
      </c>
      <c r="AR62">
        <v>18.768000000000001</v>
      </c>
      <c r="AS62">
        <v>15.87336</v>
      </c>
      <c r="AT62">
        <v>13.76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2164.3891600000006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566.42999999999995</v>
      </c>
      <c r="L63">
        <v>337</v>
      </c>
      <c r="M63">
        <v>92</v>
      </c>
      <c r="N63">
        <v>118.125</v>
      </c>
      <c r="O63">
        <v>61.83</v>
      </c>
      <c r="P63">
        <v>135</v>
      </c>
      <c r="Q63">
        <v>18.277699999999999</v>
      </c>
      <c r="R63">
        <v>35.622999999999998</v>
      </c>
      <c r="S63">
        <v>22.687000000000001</v>
      </c>
      <c r="T63">
        <v>0</v>
      </c>
      <c r="U63">
        <v>418.77</v>
      </c>
      <c r="V63">
        <v>15.1046</v>
      </c>
      <c r="W63">
        <v>39.378900000000002</v>
      </c>
      <c r="X63">
        <v>117.9408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52.663499999999999</v>
      </c>
      <c r="AL63">
        <v>10.458</v>
      </c>
      <c r="AM63">
        <v>0</v>
      </c>
      <c r="AN63">
        <v>0.76519999999999999</v>
      </c>
      <c r="AO63">
        <v>0</v>
      </c>
      <c r="AP63">
        <v>2.4339</v>
      </c>
      <c r="AQ63">
        <v>0</v>
      </c>
      <c r="AR63">
        <v>18.768000000000001</v>
      </c>
      <c r="AS63">
        <v>15.87336</v>
      </c>
      <c r="AT63">
        <v>13.76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2142.9791599999999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551.64</v>
      </c>
      <c r="L64">
        <v>337</v>
      </c>
      <c r="M64">
        <v>92</v>
      </c>
      <c r="N64">
        <v>118.125</v>
      </c>
      <c r="O64">
        <v>61.83</v>
      </c>
      <c r="P64">
        <v>135</v>
      </c>
      <c r="Q64">
        <v>18.277699999999999</v>
      </c>
      <c r="R64">
        <v>35.622999999999998</v>
      </c>
      <c r="S64">
        <v>22.687000000000001</v>
      </c>
      <c r="T64">
        <v>0</v>
      </c>
      <c r="U64">
        <v>418.77</v>
      </c>
      <c r="V64">
        <v>15.1046</v>
      </c>
      <c r="W64">
        <v>46.164499999999997</v>
      </c>
      <c r="X64">
        <v>129.9408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52.663499999999999</v>
      </c>
      <c r="AL64">
        <v>10.458</v>
      </c>
      <c r="AM64">
        <v>0</v>
      </c>
      <c r="AN64">
        <v>0.76519999999999999</v>
      </c>
      <c r="AO64">
        <v>0</v>
      </c>
      <c r="AP64">
        <v>2.4339</v>
      </c>
      <c r="AQ64">
        <v>0</v>
      </c>
      <c r="AR64">
        <v>18.768000000000001</v>
      </c>
      <c r="AS64">
        <v>15.87336</v>
      </c>
      <c r="AT64">
        <v>13.76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2146.9747600000001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558.05889999999999</v>
      </c>
      <c r="L65">
        <v>377</v>
      </c>
      <c r="M65">
        <v>92</v>
      </c>
      <c r="N65">
        <v>118.125</v>
      </c>
      <c r="O65">
        <v>61.83</v>
      </c>
      <c r="P65">
        <v>135.75</v>
      </c>
      <c r="Q65">
        <v>18.277699999999999</v>
      </c>
      <c r="R65">
        <v>35.622999999999998</v>
      </c>
      <c r="S65">
        <v>22.687000000000001</v>
      </c>
      <c r="T65">
        <v>0</v>
      </c>
      <c r="U65">
        <v>418.77</v>
      </c>
      <c r="V65">
        <v>15.1046</v>
      </c>
      <c r="W65">
        <v>39.378900000000002</v>
      </c>
      <c r="X65">
        <v>117.9408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52.663499999999999</v>
      </c>
      <c r="AL65">
        <v>10.458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18.768000000000001</v>
      </c>
      <c r="AS65">
        <v>15.87336</v>
      </c>
      <c r="AT65">
        <v>13.76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2174.0770600000005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554.45889999999997</v>
      </c>
      <c r="L66">
        <v>397</v>
      </c>
      <c r="M66">
        <v>92</v>
      </c>
      <c r="N66">
        <v>118.125</v>
      </c>
      <c r="O66">
        <v>61.83</v>
      </c>
      <c r="P66">
        <v>135.75</v>
      </c>
      <c r="Q66">
        <v>18.277699999999999</v>
      </c>
      <c r="R66">
        <v>35.622999999999998</v>
      </c>
      <c r="S66">
        <v>22.687000000000001</v>
      </c>
      <c r="T66">
        <v>0</v>
      </c>
      <c r="U66">
        <v>418.77</v>
      </c>
      <c r="V66">
        <v>15.1046</v>
      </c>
      <c r="W66">
        <v>39.378900000000002</v>
      </c>
      <c r="X66">
        <v>117.9408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52.663499999999999</v>
      </c>
      <c r="AL66">
        <v>10.458</v>
      </c>
      <c r="AM66">
        <v>0</v>
      </c>
      <c r="AN66">
        <v>0.76519999999999999</v>
      </c>
      <c r="AO66">
        <v>0</v>
      </c>
      <c r="AP66">
        <v>1.1529</v>
      </c>
      <c r="AQ66">
        <v>15.246</v>
      </c>
      <c r="AR66">
        <v>18.768000000000001</v>
      </c>
      <c r="AS66">
        <v>15.87336</v>
      </c>
      <c r="AT66">
        <v>13.76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2205.7230600000007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523.40890000000002</v>
      </c>
      <c r="L67">
        <v>397</v>
      </c>
      <c r="M67">
        <v>92</v>
      </c>
      <c r="N67">
        <v>118.125</v>
      </c>
      <c r="O67">
        <v>61.83</v>
      </c>
      <c r="P67">
        <v>135.75</v>
      </c>
      <c r="Q67">
        <v>18.277699999999999</v>
      </c>
      <c r="R67">
        <v>35.622999999999998</v>
      </c>
      <c r="S67">
        <v>22.687000000000001</v>
      </c>
      <c r="T67">
        <v>0</v>
      </c>
      <c r="U67">
        <v>418.77</v>
      </c>
      <c r="V67">
        <v>15.1046</v>
      </c>
      <c r="W67">
        <v>39.378900000000002</v>
      </c>
      <c r="X67">
        <v>117.9408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52.663499999999999</v>
      </c>
      <c r="AL67">
        <v>10.458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18.768000000000001</v>
      </c>
      <c r="AS67">
        <v>14.7972</v>
      </c>
      <c r="AT67">
        <v>13.76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2173.5969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516.40890000000002</v>
      </c>
      <c r="L68">
        <v>397</v>
      </c>
      <c r="M68">
        <v>92</v>
      </c>
      <c r="N68">
        <v>118.125</v>
      </c>
      <c r="O68">
        <v>61.83</v>
      </c>
      <c r="P68">
        <v>135.75</v>
      </c>
      <c r="Q68">
        <v>18.277699999999999</v>
      </c>
      <c r="R68">
        <v>35.622999999999998</v>
      </c>
      <c r="S68">
        <v>22.687000000000001</v>
      </c>
      <c r="T68">
        <v>0</v>
      </c>
      <c r="U68">
        <v>418.77</v>
      </c>
      <c r="V68">
        <v>15.1046</v>
      </c>
      <c r="W68">
        <v>39.378900000000002</v>
      </c>
      <c r="X68">
        <v>117.9408</v>
      </c>
      <c r="Y68">
        <v>0</v>
      </c>
      <c r="Z68">
        <v>0</v>
      </c>
      <c r="AA68">
        <v>0</v>
      </c>
      <c r="AB68">
        <v>0</v>
      </c>
      <c r="AC68">
        <v>9.6778399999999998</v>
      </c>
      <c r="AD68">
        <v>0</v>
      </c>
      <c r="AE68">
        <v>0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52.663499999999999</v>
      </c>
      <c r="AL68">
        <v>10.458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18.768000000000001</v>
      </c>
      <c r="AS68">
        <v>14.7972</v>
      </c>
      <c r="AT68">
        <v>13.76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2191.5207400000004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518.40890000000002</v>
      </c>
      <c r="L69">
        <v>427</v>
      </c>
      <c r="M69">
        <v>92</v>
      </c>
      <c r="N69">
        <v>118.125</v>
      </c>
      <c r="O69">
        <v>61.83</v>
      </c>
      <c r="P69">
        <v>135.75</v>
      </c>
      <c r="Q69">
        <v>21.746276999999999</v>
      </c>
      <c r="R69">
        <v>42.284638999999999</v>
      </c>
      <c r="S69">
        <v>26.3901</v>
      </c>
      <c r="T69">
        <v>0</v>
      </c>
      <c r="U69">
        <v>418.77</v>
      </c>
      <c r="V69">
        <v>20.37</v>
      </c>
      <c r="W69">
        <v>46.164499999999997</v>
      </c>
      <c r="X69">
        <v>145.4109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43.681199999999997</v>
      </c>
      <c r="AH69">
        <v>20.834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0.76519999999999999</v>
      </c>
      <c r="AO69">
        <v>0</v>
      </c>
      <c r="AP69">
        <v>1.1529</v>
      </c>
      <c r="AQ69">
        <v>30.492000000000001</v>
      </c>
      <c r="AR69">
        <v>8.8320000000000007</v>
      </c>
      <c r="AS69">
        <v>14.7972</v>
      </c>
      <c r="AT69">
        <v>13.76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2287.7731559999997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612.44209999999998</v>
      </c>
      <c r="L70">
        <v>515</v>
      </c>
      <c r="M70">
        <v>92</v>
      </c>
      <c r="N70">
        <v>118.125</v>
      </c>
      <c r="O70">
        <v>61.83</v>
      </c>
      <c r="P70">
        <v>135.75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20.37</v>
      </c>
      <c r="W70">
        <v>46.164499999999997</v>
      </c>
      <c r="X70">
        <v>145.4109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43.681199999999997</v>
      </c>
      <c r="AH70">
        <v>46.781799999999997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0.76519999999999999</v>
      </c>
      <c r="AO70">
        <v>0</v>
      </c>
      <c r="AP70">
        <v>1.1529</v>
      </c>
      <c r="AQ70">
        <v>45.738</v>
      </c>
      <c r="AR70">
        <v>8.8320000000000007</v>
      </c>
      <c r="AS70">
        <v>14.7972</v>
      </c>
      <c r="AT70">
        <v>13.76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2548.4777359999994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627.44209999999998</v>
      </c>
      <c r="L71">
        <v>515</v>
      </c>
      <c r="M71">
        <v>92</v>
      </c>
      <c r="N71">
        <v>118.125</v>
      </c>
      <c r="O71">
        <v>61.83</v>
      </c>
      <c r="P71">
        <v>135.75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20.37</v>
      </c>
      <c r="W71">
        <v>46.164499999999997</v>
      </c>
      <c r="X71">
        <v>145.4109</v>
      </c>
      <c r="Y71">
        <v>0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43.681199999999997</v>
      </c>
      <c r="AH71">
        <v>70.172700000000006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0.76519999999999999</v>
      </c>
      <c r="AO71">
        <v>0</v>
      </c>
      <c r="AP71">
        <v>1.1529</v>
      </c>
      <c r="AQ71">
        <v>59.85</v>
      </c>
      <c r="AR71">
        <v>4.4160000000000004</v>
      </c>
      <c r="AS71">
        <v>14.7972</v>
      </c>
      <c r="AT71">
        <v>13.76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2626.2490359999993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654.44209999999998</v>
      </c>
      <c r="L72">
        <v>515</v>
      </c>
      <c r="M72">
        <v>92</v>
      </c>
      <c r="N72">
        <v>118.125</v>
      </c>
      <c r="O72">
        <v>61.83</v>
      </c>
      <c r="P72">
        <v>135.75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20.37</v>
      </c>
      <c r="W72">
        <v>46.164499999999997</v>
      </c>
      <c r="X72">
        <v>145.4109</v>
      </c>
      <c r="Y72">
        <v>0</v>
      </c>
      <c r="Z72">
        <v>0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4.4160000000000004</v>
      </c>
      <c r="AS72">
        <v>14.7972</v>
      </c>
      <c r="AT72">
        <v>13.76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2747.8181719999998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659.44209999999998</v>
      </c>
      <c r="L73">
        <v>571.61680000000001</v>
      </c>
      <c r="M73">
        <v>92</v>
      </c>
      <c r="N73">
        <v>118.125</v>
      </c>
      <c r="O73">
        <v>61.83</v>
      </c>
      <c r="P73">
        <v>135.75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20.37</v>
      </c>
      <c r="W73">
        <v>46.164499999999997</v>
      </c>
      <c r="X73">
        <v>145.4109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18.768000000000001</v>
      </c>
      <c r="AS73">
        <v>14.7972</v>
      </c>
      <c r="AT73">
        <v>13.76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2960.8351039999993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591.61680000000001</v>
      </c>
      <c r="M74">
        <v>92</v>
      </c>
      <c r="N74">
        <v>118.125</v>
      </c>
      <c r="O74">
        <v>61.83</v>
      </c>
      <c r="P74">
        <v>135.75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20.37</v>
      </c>
      <c r="W74">
        <v>46.164499999999997</v>
      </c>
      <c r="X74">
        <v>145.4109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18.768000000000001</v>
      </c>
      <c r="AS74">
        <v>14.7972</v>
      </c>
      <c r="AT74">
        <v>13.76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3008.1729619999992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571.61680000000001</v>
      </c>
      <c r="M75">
        <v>92</v>
      </c>
      <c r="N75">
        <v>118.125</v>
      </c>
      <c r="O75">
        <v>61.83</v>
      </c>
      <c r="P75">
        <v>135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20.37</v>
      </c>
      <c r="W75">
        <v>46.164499999999997</v>
      </c>
      <c r="X75">
        <v>145.4109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18.768000000000001</v>
      </c>
      <c r="AS75">
        <v>14.7972</v>
      </c>
      <c r="AT75">
        <v>13.76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2987.4229619999992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571.61680000000001</v>
      </c>
      <c r="M76">
        <v>92</v>
      </c>
      <c r="N76">
        <v>118.125</v>
      </c>
      <c r="O76">
        <v>61.83</v>
      </c>
      <c r="P76">
        <v>135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20.37</v>
      </c>
      <c r="W76">
        <v>46.164499999999997</v>
      </c>
      <c r="X76">
        <v>145.4109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18.768000000000001</v>
      </c>
      <c r="AS76">
        <v>14.7972</v>
      </c>
      <c r="AT76">
        <v>13.76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2966.2124059999992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571.61680000000001</v>
      </c>
      <c r="M77">
        <v>92</v>
      </c>
      <c r="N77">
        <v>118.125</v>
      </c>
      <c r="O77">
        <v>61.83</v>
      </c>
      <c r="P77">
        <v>135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20.37</v>
      </c>
      <c r="W77">
        <v>46.164499999999997</v>
      </c>
      <c r="X77">
        <v>145.4109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18.768000000000001</v>
      </c>
      <c r="AS77">
        <v>14.7972</v>
      </c>
      <c r="AT77">
        <v>13.76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2966.2124059999992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571.61680000000001</v>
      </c>
      <c r="M78">
        <v>92</v>
      </c>
      <c r="N78">
        <v>118.125</v>
      </c>
      <c r="O78">
        <v>61.83</v>
      </c>
      <c r="P78">
        <v>135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20.37</v>
      </c>
      <c r="W78">
        <v>46.164499999999997</v>
      </c>
      <c r="X78">
        <v>145.4109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93.563599999999994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18.768000000000001</v>
      </c>
      <c r="AS78">
        <v>14.7972</v>
      </c>
      <c r="AT78">
        <v>13.76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2928.7085059999995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571.61680000000001</v>
      </c>
      <c r="M79">
        <v>92</v>
      </c>
      <c r="N79">
        <v>118.125</v>
      </c>
      <c r="O79">
        <v>61.83</v>
      </c>
      <c r="P79">
        <v>135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20.37</v>
      </c>
      <c r="W79">
        <v>46.164499999999997</v>
      </c>
      <c r="X79">
        <v>145.4109</v>
      </c>
      <c r="Y79">
        <v>0</v>
      </c>
      <c r="Z79">
        <v>6.5537999999999998</v>
      </c>
      <c r="AA79">
        <v>42.14808</v>
      </c>
      <c r="AB79">
        <v>26.34008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43.681199999999997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13.247999999999999</v>
      </c>
      <c r="AS79">
        <v>14.7972</v>
      </c>
      <c r="AT79">
        <v>13.76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2841.7888699999994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571.61680000000001</v>
      </c>
      <c r="M80">
        <v>92</v>
      </c>
      <c r="N80">
        <v>118.125</v>
      </c>
      <c r="O80">
        <v>61.83</v>
      </c>
      <c r="P80">
        <v>135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20.37</v>
      </c>
      <c r="W80">
        <v>46.164499999999997</v>
      </c>
      <c r="X80">
        <v>145.4109</v>
      </c>
      <c r="Y80">
        <v>0</v>
      </c>
      <c r="Z80">
        <v>6.5537999999999998</v>
      </c>
      <c r="AA80">
        <v>28.09872</v>
      </c>
      <c r="AB80">
        <v>26.34008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43.681199999999997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48.576000000000001</v>
      </c>
      <c r="AS80">
        <v>14.7972</v>
      </c>
      <c r="AT80">
        <v>13.76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2813.882126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614.01210000000003</v>
      </c>
      <c r="L81">
        <v>571.61680000000001</v>
      </c>
      <c r="M81">
        <v>92</v>
      </c>
      <c r="N81">
        <v>118.125</v>
      </c>
      <c r="O81">
        <v>61.83</v>
      </c>
      <c r="P81">
        <v>135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20.37</v>
      </c>
      <c r="W81">
        <v>46.164499999999997</v>
      </c>
      <c r="X81">
        <v>145.4109</v>
      </c>
      <c r="Y81">
        <v>0</v>
      </c>
      <c r="Z81">
        <v>6.5537999999999998</v>
      </c>
      <c r="AA81">
        <v>14.04936</v>
      </c>
      <c r="AB81">
        <v>26.34008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43.681199999999997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48.576000000000001</v>
      </c>
      <c r="AS81">
        <v>14.7972</v>
      </c>
      <c r="AT81">
        <v>13.76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2708.2351799999997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628.6721</v>
      </c>
      <c r="L82">
        <v>571.61680000000001</v>
      </c>
      <c r="M82">
        <v>92</v>
      </c>
      <c r="N82">
        <v>118.125</v>
      </c>
      <c r="O82">
        <v>61.83</v>
      </c>
      <c r="P82">
        <v>135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20.37</v>
      </c>
      <c r="W82">
        <v>46.164499999999997</v>
      </c>
      <c r="X82">
        <v>145.4109</v>
      </c>
      <c r="Y82">
        <v>0</v>
      </c>
      <c r="Z82">
        <v>6.5537999999999998</v>
      </c>
      <c r="AA82">
        <v>0</v>
      </c>
      <c r="AB82">
        <v>26.34008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43.681199999999997</v>
      </c>
      <c r="AH82">
        <v>46.781799999999997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12.696</v>
      </c>
      <c r="AS82">
        <v>14.7972</v>
      </c>
      <c r="AT82">
        <v>13.76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2649.5749199999996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635.40890000000002</v>
      </c>
      <c r="L83">
        <v>528</v>
      </c>
      <c r="M83">
        <v>92</v>
      </c>
      <c r="N83">
        <v>118.125</v>
      </c>
      <c r="O83">
        <v>61.83</v>
      </c>
      <c r="P83">
        <v>135</v>
      </c>
      <c r="Q83">
        <v>18.0977</v>
      </c>
      <c r="R83">
        <v>35.173000000000002</v>
      </c>
      <c r="S83">
        <v>22.347000000000001</v>
      </c>
      <c r="T83">
        <v>0</v>
      </c>
      <c r="U83">
        <v>418.77</v>
      </c>
      <c r="V83">
        <v>20.37</v>
      </c>
      <c r="W83">
        <v>46.164499999999997</v>
      </c>
      <c r="X83">
        <v>145.4109</v>
      </c>
      <c r="Y83">
        <v>0</v>
      </c>
      <c r="Z83">
        <v>6.5537999999999998</v>
      </c>
      <c r="AA83">
        <v>0</v>
      </c>
      <c r="AB83">
        <v>26.34008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43.681199999999997</v>
      </c>
      <c r="AH83">
        <v>23.390899999999998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9.9359999999999999</v>
      </c>
      <c r="AS83">
        <v>14.7972</v>
      </c>
      <c r="AT83">
        <v>13.76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2571.5615199999993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672.44209999999998</v>
      </c>
      <c r="L84">
        <v>528</v>
      </c>
      <c r="M84">
        <v>92</v>
      </c>
      <c r="N84">
        <v>118.125</v>
      </c>
      <c r="O84">
        <v>61.83</v>
      </c>
      <c r="P84">
        <v>135</v>
      </c>
      <c r="Q84">
        <v>18.0977</v>
      </c>
      <c r="R84">
        <v>35.173000000000002</v>
      </c>
      <c r="S84">
        <v>22.347000000000001</v>
      </c>
      <c r="T84">
        <v>0</v>
      </c>
      <c r="U84">
        <v>418.77</v>
      </c>
      <c r="V84">
        <v>20.37</v>
      </c>
      <c r="W84">
        <v>46.164499999999997</v>
      </c>
      <c r="X84">
        <v>145.4109</v>
      </c>
      <c r="Y84">
        <v>0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9.9359999999999999</v>
      </c>
      <c r="AS84">
        <v>14.7972</v>
      </c>
      <c r="AT84">
        <v>13.76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2562.9188799999997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669.40890000000002</v>
      </c>
      <c r="L85">
        <v>516</v>
      </c>
      <c r="M85">
        <v>92</v>
      </c>
      <c r="N85">
        <v>118.125</v>
      </c>
      <c r="O85">
        <v>61.83</v>
      </c>
      <c r="P85">
        <v>135</v>
      </c>
      <c r="Q85">
        <v>18.0977</v>
      </c>
      <c r="R85">
        <v>35.173000000000002</v>
      </c>
      <c r="S85">
        <v>22.347000000000001</v>
      </c>
      <c r="T85">
        <v>0</v>
      </c>
      <c r="U85">
        <v>418.77</v>
      </c>
      <c r="V85">
        <v>20.37</v>
      </c>
      <c r="W85">
        <v>46.164499999999997</v>
      </c>
      <c r="X85">
        <v>145.4109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9.9359999999999999</v>
      </c>
      <c r="AS85">
        <v>10.7616</v>
      </c>
      <c r="AT85">
        <v>13.76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2521.0021999999994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646.40890000000002</v>
      </c>
      <c r="L86">
        <v>448</v>
      </c>
      <c r="M86">
        <v>92</v>
      </c>
      <c r="N86">
        <v>118.125</v>
      </c>
      <c r="O86">
        <v>61.83</v>
      </c>
      <c r="P86">
        <v>135</v>
      </c>
      <c r="Q86">
        <v>18.0977</v>
      </c>
      <c r="R86">
        <v>35.173000000000002</v>
      </c>
      <c r="S86">
        <v>22.347000000000001</v>
      </c>
      <c r="T86">
        <v>0</v>
      </c>
      <c r="U86">
        <v>418.77</v>
      </c>
      <c r="V86">
        <v>20.37</v>
      </c>
      <c r="W86">
        <v>46.164499999999997</v>
      </c>
      <c r="X86">
        <v>145.4109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9.9359999999999999</v>
      </c>
      <c r="AS86">
        <v>10.7616</v>
      </c>
      <c r="AT86">
        <v>13.76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2415.8901999999998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648.03319999999997</v>
      </c>
      <c r="L87">
        <v>338</v>
      </c>
      <c r="M87">
        <v>92</v>
      </c>
      <c r="N87">
        <v>118.125</v>
      </c>
      <c r="O87">
        <v>61.83</v>
      </c>
      <c r="P87">
        <v>135</v>
      </c>
      <c r="Q87">
        <v>18.0977</v>
      </c>
      <c r="R87">
        <v>35.173000000000002</v>
      </c>
      <c r="S87">
        <v>22.347000000000001</v>
      </c>
      <c r="T87">
        <v>0</v>
      </c>
      <c r="U87">
        <v>418.77</v>
      </c>
      <c r="V87">
        <v>20.37</v>
      </c>
      <c r="W87">
        <v>46.164499999999997</v>
      </c>
      <c r="X87">
        <v>145.4109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13.247999999999999</v>
      </c>
      <c r="AS87">
        <v>10.7616</v>
      </c>
      <c r="AT87">
        <v>13.76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2295.5805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</v>
      </c>
      <c r="L88">
        <v>338</v>
      </c>
      <c r="M88">
        <v>92</v>
      </c>
      <c r="N88">
        <v>118.125</v>
      </c>
      <c r="O88">
        <v>61.83</v>
      </c>
      <c r="P88">
        <v>135</v>
      </c>
      <c r="Q88">
        <v>18.0977</v>
      </c>
      <c r="R88">
        <v>35.173000000000002</v>
      </c>
      <c r="S88">
        <v>22.347000000000001</v>
      </c>
      <c r="T88">
        <v>0</v>
      </c>
      <c r="U88">
        <v>418.77</v>
      </c>
      <c r="V88">
        <v>20.37</v>
      </c>
      <c r="W88">
        <v>46.164499999999997</v>
      </c>
      <c r="X88">
        <v>145.4109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15.456</v>
      </c>
      <c r="AS88">
        <v>10.7616</v>
      </c>
      <c r="AT88">
        <v>13.76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2236.5093000000002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</v>
      </c>
      <c r="L89">
        <v>338</v>
      </c>
      <c r="M89">
        <v>92</v>
      </c>
      <c r="N89">
        <v>118.125</v>
      </c>
      <c r="O89">
        <v>61.83</v>
      </c>
      <c r="P89">
        <v>135</v>
      </c>
      <c r="Q89">
        <v>18.0977</v>
      </c>
      <c r="R89">
        <v>35.173000000000002</v>
      </c>
      <c r="S89">
        <v>22.347000000000001</v>
      </c>
      <c r="T89">
        <v>0</v>
      </c>
      <c r="U89">
        <v>418.77</v>
      </c>
      <c r="V89">
        <v>20.37</v>
      </c>
      <c r="W89">
        <v>46.164499999999997</v>
      </c>
      <c r="X89">
        <v>145.4109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48.576000000000001</v>
      </c>
      <c r="AS89">
        <v>10.7616</v>
      </c>
      <c r="AT89">
        <v>13.76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2273.3132999999998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594</v>
      </c>
      <c r="L90">
        <v>338</v>
      </c>
      <c r="M90">
        <v>92</v>
      </c>
      <c r="N90">
        <v>118.125</v>
      </c>
      <c r="O90">
        <v>61.83</v>
      </c>
      <c r="P90">
        <v>135</v>
      </c>
      <c r="Q90">
        <v>11.891821</v>
      </c>
      <c r="R90">
        <v>22.1677</v>
      </c>
      <c r="S90">
        <v>14.418416000000001</v>
      </c>
      <c r="T90">
        <v>0</v>
      </c>
      <c r="U90">
        <v>418.77</v>
      </c>
      <c r="V90">
        <v>20.37</v>
      </c>
      <c r="W90">
        <v>46.164499999999997</v>
      </c>
      <c r="X90">
        <v>145.4109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48.576000000000001</v>
      </c>
      <c r="AS90">
        <v>10.7616</v>
      </c>
      <c r="AT90">
        <v>13.76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2212.6897370000002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608</v>
      </c>
      <c r="L91">
        <v>338</v>
      </c>
      <c r="M91">
        <v>92</v>
      </c>
      <c r="N91">
        <v>118.125</v>
      </c>
      <c r="O91">
        <v>61.83</v>
      </c>
      <c r="P91">
        <v>135</v>
      </c>
      <c r="Q91">
        <v>11.818045</v>
      </c>
      <c r="R91">
        <v>22.538722</v>
      </c>
      <c r="S91">
        <v>14.43032</v>
      </c>
      <c r="T91">
        <v>0</v>
      </c>
      <c r="U91">
        <v>418.77</v>
      </c>
      <c r="V91">
        <v>20.37</v>
      </c>
      <c r="W91">
        <v>46.164499999999997</v>
      </c>
      <c r="X91">
        <v>145.4109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15.456</v>
      </c>
      <c r="AS91">
        <v>10.7616</v>
      </c>
      <c r="AT91">
        <v>13.76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2194.1350870000001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622</v>
      </c>
      <c r="L92">
        <v>338</v>
      </c>
      <c r="M92">
        <v>92</v>
      </c>
      <c r="N92">
        <v>118.125</v>
      </c>
      <c r="O92">
        <v>61.83</v>
      </c>
      <c r="P92">
        <v>135</v>
      </c>
      <c r="Q92">
        <v>11.818045</v>
      </c>
      <c r="R92">
        <v>22.538722</v>
      </c>
      <c r="S92">
        <v>14.43032</v>
      </c>
      <c r="T92">
        <v>0</v>
      </c>
      <c r="U92">
        <v>418.77</v>
      </c>
      <c r="V92">
        <v>14.37</v>
      </c>
      <c r="W92">
        <v>32.164499999999997</v>
      </c>
      <c r="X92">
        <v>145.4109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10.488</v>
      </c>
      <c r="AS92">
        <v>10.7616</v>
      </c>
      <c r="AT92">
        <v>13.76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2183.1670869999998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</v>
      </c>
      <c r="L93">
        <v>338</v>
      </c>
      <c r="M93">
        <v>92</v>
      </c>
      <c r="N93">
        <v>118.125</v>
      </c>
      <c r="O93">
        <v>61.83</v>
      </c>
      <c r="P93">
        <v>135</v>
      </c>
      <c r="Q93">
        <v>11.818045</v>
      </c>
      <c r="R93">
        <v>22.538722</v>
      </c>
      <c r="S93">
        <v>14.43032</v>
      </c>
      <c r="T93">
        <v>0</v>
      </c>
      <c r="U93">
        <v>418.77</v>
      </c>
      <c r="V93">
        <v>14.37</v>
      </c>
      <c r="W93">
        <v>32.164499999999997</v>
      </c>
      <c r="X93">
        <v>145.4109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10.488</v>
      </c>
      <c r="AS93">
        <v>10.7616</v>
      </c>
      <c r="AT93">
        <v>13.76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2150.1670869999998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534</v>
      </c>
      <c r="L94">
        <v>338</v>
      </c>
      <c r="M94">
        <v>92</v>
      </c>
      <c r="N94">
        <v>118.125</v>
      </c>
      <c r="O94">
        <v>61.83</v>
      </c>
      <c r="P94">
        <v>135</v>
      </c>
      <c r="Q94">
        <v>11.818045</v>
      </c>
      <c r="R94">
        <v>23.078931999999998</v>
      </c>
      <c r="S94">
        <v>14.43032</v>
      </c>
      <c r="T94">
        <v>0</v>
      </c>
      <c r="U94">
        <v>418.77</v>
      </c>
      <c r="V94">
        <v>14.37</v>
      </c>
      <c r="W94">
        <v>32.164499999999997</v>
      </c>
      <c r="X94">
        <v>145.4109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10.488</v>
      </c>
      <c r="AS94">
        <v>10.7616</v>
      </c>
      <c r="AT94">
        <v>13.76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2095.7072969999995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465</v>
      </c>
      <c r="L95">
        <v>338</v>
      </c>
      <c r="M95">
        <v>92</v>
      </c>
      <c r="N95">
        <v>118.125</v>
      </c>
      <c r="O95">
        <v>61.83</v>
      </c>
      <c r="P95">
        <v>136.5</v>
      </c>
      <c r="Q95">
        <v>11.895505</v>
      </c>
      <c r="R95">
        <v>22.307203999999999</v>
      </c>
      <c r="S95">
        <v>14.458874</v>
      </c>
      <c r="T95">
        <v>0</v>
      </c>
      <c r="U95">
        <v>418.77</v>
      </c>
      <c r="V95">
        <v>9.6115239999999993</v>
      </c>
      <c r="W95">
        <v>32.164499999999997</v>
      </c>
      <c r="X95">
        <v>145.4109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8.8320000000000007</v>
      </c>
      <c r="AS95">
        <v>10.7616</v>
      </c>
      <c r="AT95">
        <v>13.76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2021.127107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396.7</v>
      </c>
      <c r="L96">
        <v>338</v>
      </c>
      <c r="M96">
        <v>92</v>
      </c>
      <c r="N96">
        <v>118.125</v>
      </c>
      <c r="O96">
        <v>61.83</v>
      </c>
      <c r="P96">
        <v>136.5</v>
      </c>
      <c r="Q96">
        <v>11.895505</v>
      </c>
      <c r="R96">
        <v>22.538722</v>
      </c>
      <c r="S96">
        <v>14.458874</v>
      </c>
      <c r="T96">
        <v>0</v>
      </c>
      <c r="U96">
        <v>418.77</v>
      </c>
      <c r="V96">
        <v>9.6115239999999993</v>
      </c>
      <c r="W96">
        <v>25.378900000000002</v>
      </c>
      <c r="X96">
        <v>122.9408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8.8320000000000007</v>
      </c>
      <c r="AS96">
        <v>10.7616</v>
      </c>
      <c r="AT96">
        <v>13.76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1923.8029250000002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375.63264099999998</v>
      </c>
      <c r="L97">
        <v>338</v>
      </c>
      <c r="M97">
        <v>92</v>
      </c>
      <c r="N97">
        <v>118.125</v>
      </c>
      <c r="O97">
        <v>61.83</v>
      </c>
      <c r="P97">
        <v>136.5</v>
      </c>
      <c r="Q97">
        <v>11.895505</v>
      </c>
      <c r="R97">
        <v>21.349288000000001</v>
      </c>
      <c r="S97">
        <v>13.360696000000001</v>
      </c>
      <c r="T97">
        <v>0</v>
      </c>
      <c r="U97">
        <v>418.77</v>
      </c>
      <c r="V97">
        <v>9.6115239999999993</v>
      </c>
      <c r="W97">
        <v>9</v>
      </c>
      <c r="X97">
        <v>122.9408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8.8320000000000007</v>
      </c>
      <c r="AS97">
        <v>10.7616</v>
      </c>
      <c r="AT97">
        <v>13.76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1884.0690540000003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375.62815999999998</v>
      </c>
      <c r="L98">
        <v>338</v>
      </c>
      <c r="M98">
        <v>92</v>
      </c>
      <c r="N98">
        <v>118.125</v>
      </c>
      <c r="O98">
        <v>61.83</v>
      </c>
      <c r="P98">
        <v>136.5</v>
      </c>
      <c r="Q98">
        <v>11.895505</v>
      </c>
      <c r="R98">
        <v>21.349288000000001</v>
      </c>
      <c r="S98">
        <v>13.360696000000001</v>
      </c>
      <c r="T98">
        <v>0</v>
      </c>
      <c r="U98">
        <v>418.77</v>
      </c>
      <c r="V98">
        <v>9.6115239999999993</v>
      </c>
      <c r="W98">
        <v>9</v>
      </c>
      <c r="X98">
        <v>79.150000000000006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8.8320000000000007</v>
      </c>
      <c r="AS98">
        <v>10.7616</v>
      </c>
      <c r="AT98">
        <v>13.76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1840.2737730000001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13.469235621249997</v>
      </c>
      <c r="L99">
        <f t="shared" si="2"/>
        <v>10.940789321000008</v>
      </c>
      <c r="M99">
        <f t="shared" si="2"/>
        <v>1.9727891435000002</v>
      </c>
      <c r="N99">
        <f t="shared" si="2"/>
        <v>2.6466842969999997</v>
      </c>
      <c r="O99">
        <f t="shared" si="2"/>
        <v>1.3760395777499987</v>
      </c>
      <c r="P99">
        <f t="shared" si="2"/>
        <v>3.0144170875</v>
      </c>
      <c r="Q99">
        <f t="shared" si="2"/>
        <v>0.41769671549999998</v>
      </c>
      <c r="R99">
        <f t="shared" si="2"/>
        <v>0.80619106424999998</v>
      </c>
      <c r="S99">
        <f t="shared" si="2"/>
        <v>0.50682131649999962</v>
      </c>
      <c r="T99">
        <f t="shared" si="2"/>
        <v>0</v>
      </c>
      <c r="U99">
        <f t="shared" si="2"/>
        <v>9.2933324999999964</v>
      </c>
      <c r="V99">
        <f t="shared" si="2"/>
        <v>0.38544088624999934</v>
      </c>
      <c r="W99">
        <f t="shared" si="2"/>
        <v>0.86761987774999938</v>
      </c>
      <c r="X99">
        <f t="shared" si="2"/>
        <v>3.0571907877500046</v>
      </c>
      <c r="Y99">
        <f t="shared" si="2"/>
        <v>0</v>
      </c>
      <c r="Z99">
        <f t="shared" si="2"/>
        <v>9.0207150000000041E-2</v>
      </c>
      <c r="AA99">
        <f t="shared" si="2"/>
        <v>0.19748104000000005</v>
      </c>
      <c r="AB99">
        <f t="shared" si="2"/>
        <v>0.1580404799999999</v>
      </c>
      <c r="AC99">
        <f t="shared" si="2"/>
        <v>0.11460600000000003</v>
      </c>
      <c r="AD99">
        <f t="shared" si="2"/>
        <v>0.13239722499999995</v>
      </c>
      <c r="AE99">
        <f t="shared" si="2"/>
        <v>0.21793551200000028</v>
      </c>
      <c r="AF99">
        <f t="shared" si="2"/>
        <v>0.25172580000000017</v>
      </c>
      <c r="AG99">
        <f t="shared" si="2"/>
        <v>1.0483488000000001</v>
      </c>
      <c r="AH99">
        <f t="shared" si="2"/>
        <v>0.62426240000000022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0.3764880000000001</v>
      </c>
      <c r="AM99">
        <f t="shared" si="2"/>
        <v>0</v>
      </c>
      <c r="AN99">
        <f t="shared" si="2"/>
        <v>1.7905679999999983E-2</v>
      </c>
      <c r="AO99">
        <f t="shared" si="2"/>
        <v>0</v>
      </c>
      <c r="AP99">
        <f t="shared" si="2"/>
        <v>5.037532499999995E-2</v>
      </c>
      <c r="AQ99">
        <f t="shared" si="2"/>
        <v>0.4542299999999998</v>
      </c>
      <c r="AR99">
        <f t="shared" si="2"/>
        <v>0.43497600000000031</v>
      </c>
      <c r="AS99">
        <f t="shared" si="2"/>
        <v>0.36021093000000032</v>
      </c>
      <c r="AT99">
        <f t="shared" si="2"/>
        <v>0.32881249999999984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54.928368038000009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361.85424</v>
      </c>
      <c r="L3">
        <v>332.19886700000001</v>
      </c>
      <c r="M3">
        <v>88.421199999999999</v>
      </c>
      <c r="N3">
        <v>113.529938</v>
      </c>
      <c r="O3">
        <v>59.424813</v>
      </c>
      <c r="P3">
        <v>99.924366000000006</v>
      </c>
      <c r="Q3">
        <v>11.398444</v>
      </c>
      <c r="R3">
        <v>21.472529999999999</v>
      </c>
      <c r="S3">
        <v>13.540402</v>
      </c>
      <c r="T3">
        <v>0</v>
      </c>
      <c r="U3">
        <v>335.39987200000002</v>
      </c>
      <c r="V3">
        <v>6.4866029999999997</v>
      </c>
      <c r="W3">
        <v>19.116251999999999</v>
      </c>
      <c r="X3">
        <v>68.779508000000007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41.982000999999997</v>
      </c>
      <c r="AH3">
        <v>0</v>
      </c>
      <c r="AI3">
        <v>0</v>
      </c>
      <c r="AJ3">
        <v>0</v>
      </c>
      <c r="AK3">
        <v>50.614890000000003</v>
      </c>
      <c r="AL3">
        <v>10.051183999999999</v>
      </c>
      <c r="AM3">
        <v>0</v>
      </c>
      <c r="AN3">
        <v>0.68027599999999999</v>
      </c>
      <c r="AO3">
        <v>0</v>
      </c>
      <c r="AP3">
        <v>2.4623379999999999</v>
      </c>
      <c r="AQ3">
        <v>0</v>
      </c>
      <c r="AR3">
        <v>46.686394</v>
      </c>
      <c r="AS3">
        <v>23.530265</v>
      </c>
      <c r="AT3">
        <v>13.224736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1730.6380830000003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361.85142999999999</v>
      </c>
      <c r="L4">
        <v>332.19886700000001</v>
      </c>
      <c r="M4">
        <v>88.421199999999999</v>
      </c>
      <c r="N4">
        <v>113.529938</v>
      </c>
      <c r="O4">
        <v>59.424813</v>
      </c>
      <c r="P4">
        <v>99.924366000000006</v>
      </c>
      <c r="Q4">
        <v>11.398444</v>
      </c>
      <c r="R4">
        <v>21.472529999999999</v>
      </c>
      <c r="S4">
        <v>13.540402</v>
      </c>
      <c r="T4">
        <v>0</v>
      </c>
      <c r="U4">
        <v>335.39987200000002</v>
      </c>
      <c r="V4">
        <v>6.4866029999999997</v>
      </c>
      <c r="W4">
        <v>19.116251999999999</v>
      </c>
      <c r="X4">
        <v>68.779508000000007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41.982000999999997</v>
      </c>
      <c r="AH4">
        <v>0</v>
      </c>
      <c r="AI4">
        <v>0</v>
      </c>
      <c r="AJ4">
        <v>0</v>
      </c>
      <c r="AK4">
        <v>50.614890000000003</v>
      </c>
      <c r="AL4">
        <v>10.051183999999999</v>
      </c>
      <c r="AM4">
        <v>0</v>
      </c>
      <c r="AN4">
        <v>0.68027599999999999</v>
      </c>
      <c r="AO4">
        <v>0</v>
      </c>
      <c r="AP4">
        <v>2.4623379999999999</v>
      </c>
      <c r="AQ4">
        <v>0</v>
      </c>
      <c r="AR4">
        <v>46.686394</v>
      </c>
      <c r="AS4">
        <v>23.530265</v>
      </c>
      <c r="AT4">
        <v>13.224736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1730.6352730000003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361.934528</v>
      </c>
      <c r="L5">
        <v>332.19886700000001</v>
      </c>
      <c r="M5">
        <v>88.421199999999999</v>
      </c>
      <c r="N5">
        <v>113.529938</v>
      </c>
      <c r="O5">
        <v>59.424813</v>
      </c>
      <c r="P5">
        <v>99.924366000000006</v>
      </c>
      <c r="Q5">
        <v>11.417889000000001</v>
      </c>
      <c r="R5">
        <v>21.744056</v>
      </c>
      <c r="S5">
        <v>13.695361999999999</v>
      </c>
      <c r="T5">
        <v>0</v>
      </c>
      <c r="U5">
        <v>335.39987200000002</v>
      </c>
      <c r="V5">
        <v>7.7348559999999997</v>
      </c>
      <c r="W5">
        <v>19.654996000000001</v>
      </c>
      <c r="X5">
        <v>69.987414999999999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41.982000999999997</v>
      </c>
      <c r="AH5">
        <v>0</v>
      </c>
      <c r="AI5">
        <v>0</v>
      </c>
      <c r="AJ5">
        <v>0</v>
      </c>
      <c r="AK5">
        <v>50.614890000000003</v>
      </c>
      <c r="AL5">
        <v>10.051183999999999</v>
      </c>
      <c r="AM5">
        <v>0</v>
      </c>
      <c r="AN5">
        <v>0.68027599999999999</v>
      </c>
      <c r="AO5">
        <v>0</v>
      </c>
      <c r="AP5">
        <v>2.4623379999999999</v>
      </c>
      <c r="AQ5">
        <v>0</v>
      </c>
      <c r="AR5">
        <v>13.793706999999999</v>
      </c>
      <c r="AS5">
        <v>23.530265</v>
      </c>
      <c r="AT5">
        <v>13.224736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1701.2665190000002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361.93192699999997</v>
      </c>
      <c r="L6">
        <v>332.19886700000001</v>
      </c>
      <c r="M6">
        <v>66.532724000000002</v>
      </c>
      <c r="N6">
        <v>113.529938</v>
      </c>
      <c r="O6">
        <v>59.424813</v>
      </c>
      <c r="P6">
        <v>86.907948000000005</v>
      </c>
      <c r="Q6">
        <v>11.417889000000001</v>
      </c>
      <c r="R6">
        <v>21.744056</v>
      </c>
      <c r="S6">
        <v>13.695361999999999</v>
      </c>
      <c r="T6">
        <v>0</v>
      </c>
      <c r="U6">
        <v>335.39987200000002</v>
      </c>
      <c r="V6">
        <v>7.7348559999999997</v>
      </c>
      <c r="W6">
        <v>13.125594</v>
      </c>
      <c r="X6">
        <v>69.987414999999999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41.982000999999997</v>
      </c>
      <c r="AH6">
        <v>0</v>
      </c>
      <c r="AI6">
        <v>0</v>
      </c>
      <c r="AJ6">
        <v>0</v>
      </c>
      <c r="AK6">
        <v>50.614890000000003</v>
      </c>
      <c r="AL6">
        <v>10.051183999999999</v>
      </c>
      <c r="AM6">
        <v>0</v>
      </c>
      <c r="AN6">
        <v>0.68027599999999999</v>
      </c>
      <c r="AO6">
        <v>0</v>
      </c>
      <c r="AP6">
        <v>2.4623379999999999</v>
      </c>
      <c r="AQ6">
        <v>0</v>
      </c>
      <c r="AR6">
        <v>8.4884350000000008</v>
      </c>
      <c r="AS6">
        <v>23.530265</v>
      </c>
      <c r="AT6">
        <v>13.224736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1654.5243500000001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361.934528</v>
      </c>
      <c r="L7">
        <v>332.19886700000001</v>
      </c>
      <c r="M7">
        <v>46.730848000000002</v>
      </c>
      <c r="N7">
        <v>101.15318000000001</v>
      </c>
      <c r="O7">
        <v>58.049959000000001</v>
      </c>
      <c r="P7">
        <v>86.907948000000005</v>
      </c>
      <c r="Q7">
        <v>11.417889000000001</v>
      </c>
      <c r="R7">
        <v>21.744056</v>
      </c>
      <c r="S7">
        <v>13.695361999999999</v>
      </c>
      <c r="T7">
        <v>0</v>
      </c>
      <c r="U7">
        <v>335.39987200000002</v>
      </c>
      <c r="V7">
        <v>7.966602</v>
      </c>
      <c r="W7">
        <v>13.125594</v>
      </c>
      <c r="X7">
        <v>69.987414999999999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41.982000999999997</v>
      </c>
      <c r="AH7">
        <v>0</v>
      </c>
      <c r="AI7">
        <v>0</v>
      </c>
      <c r="AJ7">
        <v>0</v>
      </c>
      <c r="AK7">
        <v>50.614890000000003</v>
      </c>
      <c r="AL7">
        <v>10.051183999999999</v>
      </c>
      <c r="AM7">
        <v>0</v>
      </c>
      <c r="AN7">
        <v>0.68027599999999999</v>
      </c>
      <c r="AO7">
        <v>0</v>
      </c>
      <c r="AP7">
        <v>2.4623379999999999</v>
      </c>
      <c r="AQ7">
        <v>0</v>
      </c>
      <c r="AR7">
        <v>8.4884350000000008</v>
      </c>
      <c r="AS7">
        <v>23.530265</v>
      </c>
      <c r="AT7">
        <v>13.224736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1621.2052090000004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361.93192699999997</v>
      </c>
      <c r="L8">
        <v>332.19886700000001</v>
      </c>
      <c r="M8">
        <v>43.396039999999999</v>
      </c>
      <c r="N8">
        <v>82.89228</v>
      </c>
      <c r="O8">
        <v>45.353828</v>
      </c>
      <c r="P8">
        <v>86.907948000000005</v>
      </c>
      <c r="Q8">
        <v>11.417889000000001</v>
      </c>
      <c r="R8">
        <v>21.744056</v>
      </c>
      <c r="S8">
        <v>13.695361999999999</v>
      </c>
      <c r="T8">
        <v>0</v>
      </c>
      <c r="U8">
        <v>335.39987200000002</v>
      </c>
      <c r="V8">
        <v>7.966602</v>
      </c>
      <c r="W8">
        <v>13.125594</v>
      </c>
      <c r="X8">
        <v>69.987414999999999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41.982000999999997</v>
      </c>
      <c r="AH8">
        <v>0</v>
      </c>
      <c r="AI8">
        <v>0</v>
      </c>
      <c r="AJ8">
        <v>0</v>
      </c>
      <c r="AK8">
        <v>50.614890000000003</v>
      </c>
      <c r="AL8">
        <v>10.051183999999999</v>
      </c>
      <c r="AM8">
        <v>0</v>
      </c>
      <c r="AN8">
        <v>0.68027599999999999</v>
      </c>
      <c r="AO8">
        <v>0</v>
      </c>
      <c r="AP8">
        <v>2.4623379999999999</v>
      </c>
      <c r="AQ8">
        <v>0</v>
      </c>
      <c r="AR8">
        <v>8.4884350000000008</v>
      </c>
      <c r="AS8">
        <v>9.6965380000000003</v>
      </c>
      <c r="AT8">
        <v>10.014662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1569.8669680000003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361.934528</v>
      </c>
      <c r="L9">
        <v>332.19886700000001</v>
      </c>
      <c r="M9">
        <v>43.396039999999999</v>
      </c>
      <c r="N9">
        <v>73.281279999999995</v>
      </c>
      <c r="O9">
        <v>33.820627999999999</v>
      </c>
      <c r="P9">
        <v>86.907948000000005</v>
      </c>
      <c r="Q9">
        <v>11.417889000000001</v>
      </c>
      <c r="R9">
        <v>21.744056</v>
      </c>
      <c r="S9">
        <v>13.695361999999999</v>
      </c>
      <c r="T9">
        <v>0</v>
      </c>
      <c r="U9">
        <v>335.39987200000002</v>
      </c>
      <c r="V9">
        <v>7.966602</v>
      </c>
      <c r="W9">
        <v>14.812562</v>
      </c>
      <c r="X9">
        <v>69.987414999999999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41.982000999999997</v>
      </c>
      <c r="AH9">
        <v>0</v>
      </c>
      <c r="AI9">
        <v>0</v>
      </c>
      <c r="AJ9">
        <v>0</v>
      </c>
      <c r="AK9">
        <v>50.614890000000003</v>
      </c>
      <c r="AL9">
        <v>10.051183999999999</v>
      </c>
      <c r="AM9">
        <v>0</v>
      </c>
      <c r="AN9">
        <v>0.68027599999999999</v>
      </c>
      <c r="AO9">
        <v>0</v>
      </c>
      <c r="AP9">
        <v>2.4623379999999999</v>
      </c>
      <c r="AQ9">
        <v>0</v>
      </c>
      <c r="AR9">
        <v>8.4884350000000008</v>
      </c>
      <c r="AS9">
        <v>9.6965380000000003</v>
      </c>
      <c r="AT9">
        <v>13.224736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1553.6224110000001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361.93192699999997</v>
      </c>
      <c r="L10">
        <v>332.19886700000001</v>
      </c>
      <c r="M10">
        <v>43.396039999999999</v>
      </c>
      <c r="N10">
        <v>73.281279999999995</v>
      </c>
      <c r="O10">
        <v>33.820627999999999</v>
      </c>
      <c r="P10">
        <v>86.907948000000005</v>
      </c>
      <c r="Q10">
        <v>11.417889000000001</v>
      </c>
      <c r="R10">
        <v>21.976389000000001</v>
      </c>
      <c r="S10">
        <v>13.765935000000001</v>
      </c>
      <c r="T10">
        <v>0</v>
      </c>
      <c r="U10">
        <v>335.39987200000002</v>
      </c>
      <c r="V10">
        <v>7.966602</v>
      </c>
      <c r="W10">
        <v>14.812562</v>
      </c>
      <c r="X10">
        <v>69.987414999999999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41.982000999999997</v>
      </c>
      <c r="AH10">
        <v>0</v>
      </c>
      <c r="AI10">
        <v>0</v>
      </c>
      <c r="AJ10">
        <v>0</v>
      </c>
      <c r="AK10">
        <v>50.614890000000003</v>
      </c>
      <c r="AL10">
        <v>10.051183999999999</v>
      </c>
      <c r="AM10">
        <v>0</v>
      </c>
      <c r="AN10">
        <v>0.68027599999999999</v>
      </c>
      <c r="AO10">
        <v>0</v>
      </c>
      <c r="AP10">
        <v>2.4623379999999999</v>
      </c>
      <c r="AQ10">
        <v>0</v>
      </c>
      <c r="AR10">
        <v>8.4884350000000008</v>
      </c>
      <c r="AS10">
        <v>9.6965380000000003</v>
      </c>
      <c r="AT10">
        <v>13.224736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1553.922716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361.934528</v>
      </c>
      <c r="L11">
        <v>332.19886700000001</v>
      </c>
      <c r="M11">
        <v>45.561902000000003</v>
      </c>
      <c r="N11">
        <v>73.281279999999995</v>
      </c>
      <c r="O11">
        <v>33.820627999999999</v>
      </c>
      <c r="P11">
        <v>86.907948000000005</v>
      </c>
      <c r="Q11">
        <v>11.503309</v>
      </c>
      <c r="R11">
        <v>21.976389000000001</v>
      </c>
      <c r="S11">
        <v>13.765935000000001</v>
      </c>
      <c r="T11">
        <v>0</v>
      </c>
      <c r="U11">
        <v>335.39987200000002</v>
      </c>
      <c r="V11">
        <v>7.966602</v>
      </c>
      <c r="W11">
        <v>14.812562</v>
      </c>
      <c r="X11">
        <v>69.987414999999999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41.982000999999997</v>
      </c>
      <c r="AH11">
        <v>0</v>
      </c>
      <c r="AI11">
        <v>0</v>
      </c>
      <c r="AJ11">
        <v>0</v>
      </c>
      <c r="AK11">
        <v>50.614890000000003</v>
      </c>
      <c r="AL11">
        <v>10.051183999999999</v>
      </c>
      <c r="AM11">
        <v>0</v>
      </c>
      <c r="AN11">
        <v>0.68027599999999999</v>
      </c>
      <c r="AO11">
        <v>0</v>
      </c>
      <c r="AP11">
        <v>2.4623379999999999</v>
      </c>
      <c r="AQ11">
        <v>0</v>
      </c>
      <c r="AR11">
        <v>8.4884350000000008</v>
      </c>
      <c r="AS11">
        <v>9.6965380000000003</v>
      </c>
      <c r="AT11">
        <v>13.224736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1556.1765990000001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361.93192699999997</v>
      </c>
      <c r="L12">
        <v>332.19886700000001</v>
      </c>
      <c r="M12">
        <v>45.561902000000003</v>
      </c>
      <c r="N12">
        <v>73.281279999999995</v>
      </c>
      <c r="O12">
        <v>33.820627999999999</v>
      </c>
      <c r="P12">
        <v>86.907948000000005</v>
      </c>
      <c r="Q12">
        <v>11.503309</v>
      </c>
      <c r="R12">
        <v>21.976389000000001</v>
      </c>
      <c r="S12">
        <v>13.765935000000001</v>
      </c>
      <c r="T12">
        <v>0</v>
      </c>
      <c r="U12">
        <v>335.39987200000002</v>
      </c>
      <c r="V12">
        <v>7.966602</v>
      </c>
      <c r="W12">
        <v>14.812562</v>
      </c>
      <c r="X12">
        <v>69.987414999999999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41.982000999999997</v>
      </c>
      <c r="AH12">
        <v>0</v>
      </c>
      <c r="AI12">
        <v>0</v>
      </c>
      <c r="AJ12">
        <v>0</v>
      </c>
      <c r="AK12">
        <v>50.614890000000003</v>
      </c>
      <c r="AL12">
        <v>10.051183999999999</v>
      </c>
      <c r="AM12">
        <v>0</v>
      </c>
      <c r="AN12">
        <v>0.68027599999999999</v>
      </c>
      <c r="AO12">
        <v>0</v>
      </c>
      <c r="AP12">
        <v>2.4623379999999999</v>
      </c>
      <c r="AQ12">
        <v>0</v>
      </c>
      <c r="AR12">
        <v>46.686394</v>
      </c>
      <c r="AS12">
        <v>9.6965380000000003</v>
      </c>
      <c r="AT12">
        <v>13.224736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1594.3719570000001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361.88012400000002</v>
      </c>
      <c r="L13">
        <v>332.19886700000001</v>
      </c>
      <c r="M13">
        <v>45.561902000000003</v>
      </c>
      <c r="N13">
        <v>73.281279999999995</v>
      </c>
      <c r="O13">
        <v>33.820627999999999</v>
      </c>
      <c r="P13">
        <v>103.897217</v>
      </c>
      <c r="Q13">
        <v>11.503309</v>
      </c>
      <c r="R13">
        <v>22.019068999999998</v>
      </c>
      <c r="S13">
        <v>13.798959</v>
      </c>
      <c r="T13">
        <v>0</v>
      </c>
      <c r="U13">
        <v>335.39987200000002</v>
      </c>
      <c r="V13">
        <v>8.3221380000000007</v>
      </c>
      <c r="W13">
        <v>12.709484</v>
      </c>
      <c r="X13">
        <v>91.900478000000007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41.982000999999997</v>
      </c>
      <c r="AH13">
        <v>0</v>
      </c>
      <c r="AI13">
        <v>0</v>
      </c>
      <c r="AJ13">
        <v>0</v>
      </c>
      <c r="AK13">
        <v>50.614890000000003</v>
      </c>
      <c r="AL13">
        <v>10.051183999999999</v>
      </c>
      <c r="AM13">
        <v>0</v>
      </c>
      <c r="AN13">
        <v>0.68027599999999999</v>
      </c>
      <c r="AO13">
        <v>0</v>
      </c>
      <c r="AP13">
        <v>2.4623379999999999</v>
      </c>
      <c r="AQ13">
        <v>0</v>
      </c>
      <c r="AR13">
        <v>46.686394</v>
      </c>
      <c r="AS13">
        <v>9.6965380000000003</v>
      </c>
      <c r="AT13">
        <v>13.224736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1631.5506479999999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361.87921899999998</v>
      </c>
      <c r="L14">
        <v>332.19886700000001</v>
      </c>
      <c r="M14">
        <v>43.232990999999998</v>
      </c>
      <c r="N14">
        <v>63.670279999999998</v>
      </c>
      <c r="O14">
        <v>32.523629999999997</v>
      </c>
      <c r="P14">
        <v>103.897217</v>
      </c>
      <c r="Q14">
        <v>11.503309</v>
      </c>
      <c r="R14">
        <v>22.019068999999998</v>
      </c>
      <c r="S14">
        <v>13.798959</v>
      </c>
      <c r="T14">
        <v>0</v>
      </c>
      <c r="U14">
        <v>335.39987200000002</v>
      </c>
      <c r="V14">
        <v>8.3221380000000007</v>
      </c>
      <c r="W14">
        <v>12.709484</v>
      </c>
      <c r="X14">
        <v>91.900478000000007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41.982000999999997</v>
      </c>
      <c r="AH14">
        <v>0</v>
      </c>
      <c r="AI14">
        <v>0</v>
      </c>
      <c r="AJ14">
        <v>0</v>
      </c>
      <c r="AK14">
        <v>50.614890000000003</v>
      </c>
      <c r="AL14">
        <v>10.051183999999999</v>
      </c>
      <c r="AM14">
        <v>0</v>
      </c>
      <c r="AN14">
        <v>0.68027599999999999</v>
      </c>
      <c r="AO14">
        <v>0</v>
      </c>
      <c r="AP14">
        <v>2.4623379999999999</v>
      </c>
      <c r="AQ14">
        <v>0</v>
      </c>
      <c r="AR14">
        <v>13.793706999999999</v>
      </c>
      <c r="AS14">
        <v>9.6965380000000003</v>
      </c>
      <c r="AT14">
        <v>13.224736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1585.4201469999998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361.88102600000002</v>
      </c>
      <c r="L15">
        <v>332.19886700000001</v>
      </c>
      <c r="M15">
        <v>43.232990999999998</v>
      </c>
      <c r="N15">
        <v>63.670279999999998</v>
      </c>
      <c r="O15">
        <v>33.820627999999999</v>
      </c>
      <c r="P15">
        <v>103.897217</v>
      </c>
      <c r="Q15">
        <v>11.503309</v>
      </c>
      <c r="R15">
        <v>22.019068999999998</v>
      </c>
      <c r="S15">
        <v>13.798959</v>
      </c>
      <c r="T15">
        <v>0</v>
      </c>
      <c r="U15">
        <v>335.39987200000002</v>
      </c>
      <c r="V15">
        <v>10.421707</v>
      </c>
      <c r="W15">
        <v>12.709484</v>
      </c>
      <c r="X15">
        <v>91.900478000000007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41.982000999999997</v>
      </c>
      <c r="AH15">
        <v>0</v>
      </c>
      <c r="AI15">
        <v>0</v>
      </c>
      <c r="AJ15">
        <v>0</v>
      </c>
      <c r="AK15">
        <v>50.614890000000003</v>
      </c>
      <c r="AL15">
        <v>10.051183999999999</v>
      </c>
      <c r="AM15">
        <v>0</v>
      </c>
      <c r="AN15">
        <v>0.68027599999999999</v>
      </c>
      <c r="AO15">
        <v>0</v>
      </c>
      <c r="AP15">
        <v>6.1558460000000004</v>
      </c>
      <c r="AQ15">
        <v>0</v>
      </c>
      <c r="AR15">
        <v>8.4884350000000008</v>
      </c>
      <c r="AS15">
        <v>9.6965380000000003</v>
      </c>
      <c r="AT15">
        <v>10.946929000000001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1584.92895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361.87921899999998</v>
      </c>
      <c r="L16">
        <v>332.19886700000001</v>
      </c>
      <c r="M16">
        <v>45.561902000000003</v>
      </c>
      <c r="N16">
        <v>73.281279999999995</v>
      </c>
      <c r="O16">
        <v>33.820627999999999</v>
      </c>
      <c r="P16">
        <v>103.897217</v>
      </c>
      <c r="Q16">
        <v>11.503309</v>
      </c>
      <c r="R16">
        <v>22.019068999999998</v>
      </c>
      <c r="S16">
        <v>13.798959</v>
      </c>
      <c r="T16">
        <v>0</v>
      </c>
      <c r="U16">
        <v>335.39987200000002</v>
      </c>
      <c r="V16">
        <v>10.421707</v>
      </c>
      <c r="W16">
        <v>12.709484</v>
      </c>
      <c r="X16">
        <v>91.900478000000007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41.982000999999997</v>
      </c>
      <c r="AH16">
        <v>0</v>
      </c>
      <c r="AI16">
        <v>0</v>
      </c>
      <c r="AJ16">
        <v>0</v>
      </c>
      <c r="AK16">
        <v>50.614890000000003</v>
      </c>
      <c r="AL16">
        <v>10.051183999999999</v>
      </c>
      <c r="AM16">
        <v>0</v>
      </c>
      <c r="AN16">
        <v>0.68027599999999999</v>
      </c>
      <c r="AO16">
        <v>0</v>
      </c>
      <c r="AP16">
        <v>6.1558460000000004</v>
      </c>
      <c r="AQ16">
        <v>0</v>
      </c>
      <c r="AR16">
        <v>8.4884350000000008</v>
      </c>
      <c r="AS16">
        <v>9.6965380000000003</v>
      </c>
      <c r="AT16">
        <v>13.224736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1599.1448609999998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361.88102600000002</v>
      </c>
      <c r="L17">
        <v>332.19886700000001</v>
      </c>
      <c r="M17">
        <v>43.232990999999998</v>
      </c>
      <c r="N17">
        <v>68.47578</v>
      </c>
      <c r="O17">
        <v>33.820627999999999</v>
      </c>
      <c r="P17">
        <v>103.897217</v>
      </c>
      <c r="Q17">
        <v>11.503309</v>
      </c>
      <c r="R17">
        <v>22.019068999999998</v>
      </c>
      <c r="S17">
        <v>13.798959</v>
      </c>
      <c r="T17">
        <v>0</v>
      </c>
      <c r="U17">
        <v>335.39987200000002</v>
      </c>
      <c r="V17">
        <v>10.421707</v>
      </c>
      <c r="W17">
        <v>12.709484</v>
      </c>
      <c r="X17">
        <v>91.900478000000007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41.982000999999997</v>
      </c>
      <c r="AH17">
        <v>0</v>
      </c>
      <c r="AI17">
        <v>0</v>
      </c>
      <c r="AJ17">
        <v>0</v>
      </c>
      <c r="AK17">
        <v>50.614890000000003</v>
      </c>
      <c r="AL17">
        <v>10.051183999999999</v>
      </c>
      <c r="AM17">
        <v>0</v>
      </c>
      <c r="AN17">
        <v>0.68027599999999999</v>
      </c>
      <c r="AO17">
        <v>0</v>
      </c>
      <c r="AP17">
        <v>6.1558460000000004</v>
      </c>
      <c r="AQ17">
        <v>0</v>
      </c>
      <c r="AR17">
        <v>8.4884350000000008</v>
      </c>
      <c r="AS17">
        <v>9.6965380000000003</v>
      </c>
      <c r="AT17">
        <v>13.224736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1592.0122569999999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361.87921899999998</v>
      </c>
      <c r="L18">
        <v>332.19886700000001</v>
      </c>
      <c r="M18">
        <v>40.959994000000002</v>
      </c>
      <c r="N18">
        <v>68.47578</v>
      </c>
      <c r="O18">
        <v>33.820627999999999</v>
      </c>
      <c r="P18">
        <v>103.897217</v>
      </c>
      <c r="Q18">
        <v>11.503309</v>
      </c>
      <c r="R18">
        <v>22.019068999999998</v>
      </c>
      <c r="S18">
        <v>13.798959</v>
      </c>
      <c r="T18">
        <v>0</v>
      </c>
      <c r="U18">
        <v>335.39987200000002</v>
      </c>
      <c r="V18">
        <v>10.421707</v>
      </c>
      <c r="W18">
        <v>12.709484</v>
      </c>
      <c r="X18">
        <v>91.900478000000007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41.982000999999997</v>
      </c>
      <c r="AH18">
        <v>0</v>
      </c>
      <c r="AI18">
        <v>0</v>
      </c>
      <c r="AJ18">
        <v>0</v>
      </c>
      <c r="AK18">
        <v>50.614890000000003</v>
      </c>
      <c r="AL18">
        <v>10.051183999999999</v>
      </c>
      <c r="AM18">
        <v>0</v>
      </c>
      <c r="AN18">
        <v>0.68027599999999999</v>
      </c>
      <c r="AO18">
        <v>0</v>
      </c>
      <c r="AP18">
        <v>2.4623379999999999</v>
      </c>
      <c r="AQ18">
        <v>0</v>
      </c>
      <c r="AR18">
        <v>8.4884350000000008</v>
      </c>
      <c r="AS18">
        <v>9.6965380000000003</v>
      </c>
      <c r="AT18">
        <v>13.224736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1586.0439449999997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361.88102600000002</v>
      </c>
      <c r="L19">
        <v>332.19886700000001</v>
      </c>
      <c r="M19">
        <v>39.466386999999997</v>
      </c>
      <c r="N19">
        <v>63.670279999999998</v>
      </c>
      <c r="O19">
        <v>26.334274000000001</v>
      </c>
      <c r="P19">
        <v>97.169516999999999</v>
      </c>
      <c r="Q19">
        <v>11.417889000000001</v>
      </c>
      <c r="R19">
        <v>22.019068999999998</v>
      </c>
      <c r="S19">
        <v>13.798959</v>
      </c>
      <c r="T19">
        <v>0</v>
      </c>
      <c r="U19">
        <v>335.39987200000002</v>
      </c>
      <c r="V19">
        <v>10.314840999999999</v>
      </c>
      <c r="W19">
        <v>9.6017189999999992</v>
      </c>
      <c r="X19">
        <v>96.705978000000002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41.982000999999997</v>
      </c>
      <c r="AH19">
        <v>0</v>
      </c>
      <c r="AI19">
        <v>0</v>
      </c>
      <c r="AJ19">
        <v>0</v>
      </c>
      <c r="AK19">
        <v>50.614890000000003</v>
      </c>
      <c r="AL19">
        <v>10.051183999999999</v>
      </c>
      <c r="AM19">
        <v>0</v>
      </c>
      <c r="AN19">
        <v>0.68027599999999999</v>
      </c>
      <c r="AO19">
        <v>0</v>
      </c>
      <c r="AP19">
        <v>2.4623379999999999</v>
      </c>
      <c r="AQ19">
        <v>0</v>
      </c>
      <c r="AR19">
        <v>8.4884350000000008</v>
      </c>
      <c r="AS19">
        <v>9.6965380000000003</v>
      </c>
      <c r="AT19">
        <v>13.224736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1567.0380399999999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361.88012400000002</v>
      </c>
      <c r="L20">
        <v>332.19886700000001</v>
      </c>
      <c r="M20">
        <v>39.466386999999997</v>
      </c>
      <c r="N20">
        <v>63.670279999999998</v>
      </c>
      <c r="O20">
        <v>26.334274000000001</v>
      </c>
      <c r="P20">
        <v>97.169516999999999</v>
      </c>
      <c r="Q20">
        <v>11.417889000000001</v>
      </c>
      <c r="R20">
        <v>22.019068999999998</v>
      </c>
      <c r="S20">
        <v>13.798959</v>
      </c>
      <c r="T20">
        <v>0</v>
      </c>
      <c r="U20">
        <v>335.39987200000002</v>
      </c>
      <c r="V20">
        <v>8.1676129999999993</v>
      </c>
      <c r="W20">
        <v>9.6017189999999992</v>
      </c>
      <c r="X20">
        <v>96.705978000000002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41.982000999999997</v>
      </c>
      <c r="AH20">
        <v>0</v>
      </c>
      <c r="AI20">
        <v>0</v>
      </c>
      <c r="AJ20">
        <v>0</v>
      </c>
      <c r="AK20">
        <v>50.614890000000003</v>
      </c>
      <c r="AL20">
        <v>10.051183999999999</v>
      </c>
      <c r="AM20">
        <v>0</v>
      </c>
      <c r="AN20">
        <v>0.68027599999999999</v>
      </c>
      <c r="AO20">
        <v>0</v>
      </c>
      <c r="AP20">
        <v>2.4623379999999999</v>
      </c>
      <c r="AQ20">
        <v>0</v>
      </c>
      <c r="AR20">
        <v>8.4884350000000008</v>
      </c>
      <c r="AS20">
        <v>9.6965380000000003</v>
      </c>
      <c r="AT20">
        <v>13.224736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1564.8899100000001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361.88102600000002</v>
      </c>
      <c r="L21">
        <v>332.19886700000001</v>
      </c>
      <c r="M21">
        <v>29.715738999999999</v>
      </c>
      <c r="N21">
        <v>63.670279999999998</v>
      </c>
      <c r="O21">
        <v>26.334274000000001</v>
      </c>
      <c r="P21">
        <v>97.169516999999999</v>
      </c>
      <c r="Q21">
        <v>11.388113000000001</v>
      </c>
      <c r="R21">
        <v>21.285520000000002</v>
      </c>
      <c r="S21">
        <v>13.519228</v>
      </c>
      <c r="T21">
        <v>0</v>
      </c>
      <c r="U21">
        <v>335.39987200000002</v>
      </c>
      <c r="V21">
        <v>8.1676129999999993</v>
      </c>
      <c r="W21">
        <v>7.054665</v>
      </c>
      <c r="X21">
        <v>96.705978000000002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41.982000999999997</v>
      </c>
      <c r="AH21">
        <v>0</v>
      </c>
      <c r="AI21">
        <v>0</v>
      </c>
      <c r="AJ21">
        <v>0</v>
      </c>
      <c r="AK21">
        <v>50.614890000000003</v>
      </c>
      <c r="AL21">
        <v>10.051183999999999</v>
      </c>
      <c r="AM21">
        <v>0</v>
      </c>
      <c r="AN21">
        <v>0.68027599999999999</v>
      </c>
      <c r="AO21">
        <v>0</v>
      </c>
      <c r="AP21">
        <v>2.4623379999999999</v>
      </c>
      <c r="AQ21">
        <v>0</v>
      </c>
      <c r="AR21">
        <v>14.854761999999999</v>
      </c>
      <c r="AS21">
        <v>15.255886</v>
      </c>
      <c r="AT21">
        <v>13.224736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1563.4757290000002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361.88012400000002</v>
      </c>
      <c r="L22">
        <v>323.89069999999998</v>
      </c>
      <c r="M22">
        <v>37.561627999999999</v>
      </c>
      <c r="N22">
        <v>73.281279999999995</v>
      </c>
      <c r="O22">
        <v>35.742828000000003</v>
      </c>
      <c r="P22">
        <v>103.63772</v>
      </c>
      <c r="Q22">
        <v>11.388113000000001</v>
      </c>
      <c r="R22">
        <v>21.285520000000002</v>
      </c>
      <c r="S22">
        <v>13.519228</v>
      </c>
      <c r="T22">
        <v>0</v>
      </c>
      <c r="U22">
        <v>335.39987200000002</v>
      </c>
      <c r="V22">
        <v>7.1991480000000001</v>
      </c>
      <c r="W22">
        <v>15.17154</v>
      </c>
      <c r="X22">
        <v>96.705978000000002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3.699274</v>
      </c>
      <c r="AF22">
        <v>6.1596900000000003</v>
      </c>
      <c r="AG22">
        <v>41.982000999999997</v>
      </c>
      <c r="AH22">
        <v>0</v>
      </c>
      <c r="AI22">
        <v>0</v>
      </c>
      <c r="AJ22">
        <v>0</v>
      </c>
      <c r="AK22">
        <v>50.614890000000003</v>
      </c>
      <c r="AL22">
        <v>10.051183999999999</v>
      </c>
      <c r="AM22">
        <v>0</v>
      </c>
      <c r="AN22">
        <v>0.68027599999999999</v>
      </c>
      <c r="AO22">
        <v>0</v>
      </c>
      <c r="AP22">
        <v>2.4623379999999999</v>
      </c>
      <c r="AQ22">
        <v>0</v>
      </c>
      <c r="AR22">
        <v>46.686394</v>
      </c>
      <c r="AS22">
        <v>23.530265</v>
      </c>
      <c r="AT22">
        <v>13.224736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1635.7547270000002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361.79275999999999</v>
      </c>
      <c r="L23">
        <v>323.89069999999998</v>
      </c>
      <c r="M23">
        <v>37.561627999999999</v>
      </c>
      <c r="N23">
        <v>73.281279999999995</v>
      </c>
      <c r="O23">
        <v>46.238809000000003</v>
      </c>
      <c r="P23">
        <v>103.63772</v>
      </c>
      <c r="Q23">
        <v>11.367355999999999</v>
      </c>
      <c r="R23">
        <v>20.931411000000001</v>
      </c>
      <c r="S23">
        <v>13.336287</v>
      </c>
      <c r="T23">
        <v>0</v>
      </c>
      <c r="U23">
        <v>335.39987200000002</v>
      </c>
      <c r="V23">
        <v>6.9743449999999996</v>
      </c>
      <c r="W23">
        <v>15.17154</v>
      </c>
      <c r="X23">
        <v>96.705978000000002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3.699274</v>
      </c>
      <c r="AF23">
        <v>6.1596900000000003</v>
      </c>
      <c r="AG23">
        <v>41.982000999999997</v>
      </c>
      <c r="AH23">
        <v>0</v>
      </c>
      <c r="AI23">
        <v>0</v>
      </c>
      <c r="AJ23">
        <v>0</v>
      </c>
      <c r="AK23">
        <v>50.614890000000003</v>
      </c>
      <c r="AL23">
        <v>10.051183999999999</v>
      </c>
      <c r="AM23">
        <v>0</v>
      </c>
      <c r="AN23">
        <v>0.68027599999999999</v>
      </c>
      <c r="AO23">
        <v>0</v>
      </c>
      <c r="AP23">
        <v>1.108052</v>
      </c>
      <c r="AQ23">
        <v>0</v>
      </c>
      <c r="AR23">
        <v>46.686394</v>
      </c>
      <c r="AS23">
        <v>23.530265</v>
      </c>
      <c r="AT23">
        <v>13.224736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1644.0264480000003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361.79178100000001</v>
      </c>
      <c r="L24">
        <v>323.89069999999998</v>
      </c>
      <c r="M24">
        <v>36.738624000000002</v>
      </c>
      <c r="N24">
        <v>93.979326</v>
      </c>
      <c r="O24">
        <v>56.363314000000003</v>
      </c>
      <c r="P24">
        <v>103.63772</v>
      </c>
      <c r="Q24">
        <v>11.367355999999999</v>
      </c>
      <c r="R24">
        <v>21.467001</v>
      </c>
      <c r="S24">
        <v>13.513840999999999</v>
      </c>
      <c r="T24">
        <v>0</v>
      </c>
      <c r="U24">
        <v>335.39987200000002</v>
      </c>
      <c r="V24">
        <v>6.1509879999999999</v>
      </c>
      <c r="W24">
        <v>15.17154</v>
      </c>
      <c r="X24">
        <v>96.705978000000002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41.982000999999997</v>
      </c>
      <c r="AH24">
        <v>0</v>
      </c>
      <c r="AI24">
        <v>0</v>
      </c>
      <c r="AJ24">
        <v>0</v>
      </c>
      <c r="AK24">
        <v>50.614890000000003</v>
      </c>
      <c r="AL24">
        <v>10.051183999999999</v>
      </c>
      <c r="AM24">
        <v>0</v>
      </c>
      <c r="AN24">
        <v>0.68027599999999999</v>
      </c>
      <c r="AO24">
        <v>0</v>
      </c>
      <c r="AP24">
        <v>1.108052</v>
      </c>
      <c r="AQ24">
        <v>0</v>
      </c>
      <c r="AR24">
        <v>13.793706999999999</v>
      </c>
      <c r="AS24">
        <v>23.530265</v>
      </c>
      <c r="AT24">
        <v>13.224736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1641.268734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361.57239900000002</v>
      </c>
      <c r="L25">
        <v>323.89069999999998</v>
      </c>
      <c r="M25">
        <v>47.310724</v>
      </c>
      <c r="N25">
        <v>113.529938</v>
      </c>
      <c r="O25">
        <v>58.049959000000001</v>
      </c>
      <c r="P25">
        <v>103.63772</v>
      </c>
      <c r="Q25">
        <v>11.365389</v>
      </c>
      <c r="R25">
        <v>20.216646999999998</v>
      </c>
      <c r="S25">
        <v>13.207079999999999</v>
      </c>
      <c r="T25">
        <v>0</v>
      </c>
      <c r="U25">
        <v>335.39987200000002</v>
      </c>
      <c r="V25">
        <v>5.6710669999999999</v>
      </c>
      <c r="W25">
        <v>15.17154</v>
      </c>
      <c r="X25">
        <v>106.31697800000001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41.982000999999997</v>
      </c>
      <c r="AH25">
        <v>0</v>
      </c>
      <c r="AI25">
        <v>0</v>
      </c>
      <c r="AJ25">
        <v>0</v>
      </c>
      <c r="AK25">
        <v>50.614890000000003</v>
      </c>
      <c r="AL25">
        <v>10.051183999999999</v>
      </c>
      <c r="AM25">
        <v>0</v>
      </c>
      <c r="AN25">
        <v>0.68027599999999999</v>
      </c>
      <c r="AO25">
        <v>0</v>
      </c>
      <c r="AP25">
        <v>4.8015590000000001</v>
      </c>
      <c r="AQ25">
        <v>0</v>
      </c>
      <c r="AR25">
        <v>8.4884350000000008</v>
      </c>
      <c r="AS25">
        <v>14.221589</v>
      </c>
      <c r="AT25">
        <v>13.224736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1679.128377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361.57025499999997</v>
      </c>
      <c r="L26">
        <v>323.89069999999998</v>
      </c>
      <c r="M26">
        <v>88.421199999999999</v>
      </c>
      <c r="N26">
        <v>113.529938</v>
      </c>
      <c r="O26">
        <v>58.049959000000001</v>
      </c>
      <c r="P26">
        <v>120.16864</v>
      </c>
      <c r="Q26">
        <v>11.365389</v>
      </c>
      <c r="R26">
        <v>20.216646999999998</v>
      </c>
      <c r="S26">
        <v>13.207079999999999</v>
      </c>
      <c r="T26">
        <v>0</v>
      </c>
      <c r="U26">
        <v>335.39987200000002</v>
      </c>
      <c r="V26">
        <v>3.1524079999999999</v>
      </c>
      <c r="W26">
        <v>34.757700999999997</v>
      </c>
      <c r="X26">
        <v>115.582751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41.982000999999997</v>
      </c>
      <c r="AH26">
        <v>0</v>
      </c>
      <c r="AI26">
        <v>0</v>
      </c>
      <c r="AJ26">
        <v>0</v>
      </c>
      <c r="AK26">
        <v>50.614890000000003</v>
      </c>
      <c r="AL26">
        <v>10.051183999999999</v>
      </c>
      <c r="AM26">
        <v>0</v>
      </c>
      <c r="AN26">
        <v>0.68027599999999999</v>
      </c>
      <c r="AO26">
        <v>0</v>
      </c>
      <c r="AP26">
        <v>4.8015590000000001</v>
      </c>
      <c r="AQ26">
        <v>0</v>
      </c>
      <c r="AR26">
        <v>8.4884350000000008</v>
      </c>
      <c r="AS26">
        <v>14.221589</v>
      </c>
      <c r="AT26">
        <v>13.224736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1763.1009039999999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482.36647900000003</v>
      </c>
      <c r="L27">
        <v>410.3897</v>
      </c>
      <c r="M27">
        <v>88.421199999999999</v>
      </c>
      <c r="N27">
        <v>113.529938</v>
      </c>
      <c r="O27">
        <v>59.424813</v>
      </c>
      <c r="P27">
        <v>121.0986</v>
      </c>
      <c r="Q27">
        <v>14.842556</v>
      </c>
      <c r="R27">
        <v>27.235363</v>
      </c>
      <c r="S27">
        <v>16.790897999999999</v>
      </c>
      <c r="T27">
        <v>0</v>
      </c>
      <c r="U27">
        <v>335.39987200000002</v>
      </c>
      <c r="V27">
        <v>10.672631000000001</v>
      </c>
      <c r="W27">
        <v>34.757700999999997</v>
      </c>
      <c r="X27">
        <v>138.861232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41.982000999999997</v>
      </c>
      <c r="AH27">
        <v>21.843881</v>
      </c>
      <c r="AI27">
        <v>0</v>
      </c>
      <c r="AJ27">
        <v>0</v>
      </c>
      <c r="AK27">
        <v>50.614890000000003</v>
      </c>
      <c r="AL27">
        <v>10.051183999999999</v>
      </c>
      <c r="AM27">
        <v>0</v>
      </c>
      <c r="AN27">
        <v>0.68027599999999999</v>
      </c>
      <c r="AO27">
        <v>0</v>
      </c>
      <c r="AP27">
        <v>4.8015590000000001</v>
      </c>
      <c r="AQ27">
        <v>6.0549299999999997</v>
      </c>
      <c r="AR27">
        <v>8.4884350000000008</v>
      </c>
      <c r="AS27">
        <v>9.6965380000000003</v>
      </c>
      <c r="AT27">
        <v>13.224736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2040.9531069999998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616.45809399999996</v>
      </c>
      <c r="L28">
        <v>487.27769999999998</v>
      </c>
      <c r="M28">
        <v>88.421199999999999</v>
      </c>
      <c r="N28">
        <v>113.529938</v>
      </c>
      <c r="O28">
        <v>59.424813</v>
      </c>
      <c r="P28">
        <v>121.0986</v>
      </c>
      <c r="Q28">
        <v>20.971202000000002</v>
      </c>
      <c r="R28">
        <v>40.741124999999997</v>
      </c>
      <c r="S28">
        <v>25.363524999999999</v>
      </c>
      <c r="T28">
        <v>0</v>
      </c>
      <c r="U28">
        <v>335.39987200000002</v>
      </c>
      <c r="V28">
        <v>19.577607</v>
      </c>
      <c r="W28">
        <v>44.368701000000001</v>
      </c>
      <c r="X28">
        <v>139.75441599999999</v>
      </c>
      <c r="Y28">
        <v>0</v>
      </c>
      <c r="Z28">
        <v>0</v>
      </c>
      <c r="AA28">
        <v>0</v>
      </c>
      <c r="AB28">
        <v>12.657724999999999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41.982000999999997</v>
      </c>
      <c r="AH28">
        <v>44.961987999999998</v>
      </c>
      <c r="AI28">
        <v>0</v>
      </c>
      <c r="AJ28">
        <v>0</v>
      </c>
      <c r="AK28">
        <v>50.614890000000003</v>
      </c>
      <c r="AL28">
        <v>10.051183999999999</v>
      </c>
      <c r="AM28">
        <v>0</v>
      </c>
      <c r="AN28">
        <v>0.68027599999999999</v>
      </c>
      <c r="AO28">
        <v>0</v>
      </c>
      <c r="AP28">
        <v>1.108052</v>
      </c>
      <c r="AQ28">
        <v>14.652931000000001</v>
      </c>
      <c r="AR28">
        <v>11.671597999999999</v>
      </c>
      <c r="AS28">
        <v>9.6965380000000003</v>
      </c>
      <c r="AT28">
        <v>13.224736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2361.4741079999994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616.45809399999996</v>
      </c>
      <c r="L29">
        <v>486.31659999999999</v>
      </c>
      <c r="M29">
        <v>88.421199999999999</v>
      </c>
      <c r="N29">
        <v>113.529938</v>
      </c>
      <c r="O29">
        <v>59.424813</v>
      </c>
      <c r="P29">
        <v>121.0986</v>
      </c>
      <c r="Q29">
        <v>20.971202000000002</v>
      </c>
      <c r="R29">
        <v>40.741124999999997</v>
      </c>
      <c r="S29">
        <v>25.363524999999999</v>
      </c>
      <c r="T29">
        <v>0</v>
      </c>
      <c r="U29">
        <v>335.39987200000002</v>
      </c>
      <c r="V29">
        <v>19.577607</v>
      </c>
      <c r="W29">
        <v>44.368701000000001</v>
      </c>
      <c r="X29">
        <v>139.75441599999999</v>
      </c>
      <c r="Y29">
        <v>0</v>
      </c>
      <c r="Z29">
        <v>0</v>
      </c>
      <c r="AA29">
        <v>13.502840000000001</v>
      </c>
      <c r="AB29">
        <v>12.657724999999999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41.982000999999997</v>
      </c>
      <c r="AH29">
        <v>67.442982000000001</v>
      </c>
      <c r="AI29">
        <v>0</v>
      </c>
      <c r="AJ29">
        <v>0</v>
      </c>
      <c r="AK29">
        <v>50.614890000000003</v>
      </c>
      <c r="AL29">
        <v>10.051183999999999</v>
      </c>
      <c r="AM29">
        <v>0</v>
      </c>
      <c r="AN29">
        <v>0.68027599999999999</v>
      </c>
      <c r="AO29">
        <v>0</v>
      </c>
      <c r="AP29">
        <v>1.108052</v>
      </c>
      <c r="AQ29">
        <v>14.652931000000001</v>
      </c>
      <c r="AR29">
        <v>11.671597999999999</v>
      </c>
      <c r="AS29">
        <v>14.221589</v>
      </c>
      <c r="AT29">
        <v>13.224736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2403.3910040000001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616.45809399999996</v>
      </c>
      <c r="L30">
        <v>486.31659999999999</v>
      </c>
      <c r="M30">
        <v>88.421199999999999</v>
      </c>
      <c r="N30">
        <v>113.529938</v>
      </c>
      <c r="O30">
        <v>59.424813</v>
      </c>
      <c r="P30">
        <v>121.0986</v>
      </c>
      <c r="Q30">
        <v>20.971202000000002</v>
      </c>
      <c r="R30">
        <v>40.741124999999997</v>
      </c>
      <c r="S30">
        <v>25.363524999999999</v>
      </c>
      <c r="T30">
        <v>0</v>
      </c>
      <c r="U30">
        <v>335.39987200000002</v>
      </c>
      <c r="V30">
        <v>19.577607</v>
      </c>
      <c r="W30">
        <v>44.368701000000001</v>
      </c>
      <c r="X30">
        <v>139.75441599999999</v>
      </c>
      <c r="Y30">
        <v>0</v>
      </c>
      <c r="Z30">
        <v>0</v>
      </c>
      <c r="AA30">
        <v>27.005680000000002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41.982000999999997</v>
      </c>
      <c r="AH30">
        <v>89.923975999999996</v>
      </c>
      <c r="AI30">
        <v>2.4469609999999999</v>
      </c>
      <c r="AJ30">
        <v>0</v>
      </c>
      <c r="AK30">
        <v>50.614890000000003</v>
      </c>
      <c r="AL30">
        <v>22.335964000000001</v>
      </c>
      <c r="AM30">
        <v>0</v>
      </c>
      <c r="AN30">
        <v>0.68027599999999999</v>
      </c>
      <c r="AO30">
        <v>0</v>
      </c>
      <c r="AP30">
        <v>1.108052</v>
      </c>
      <c r="AQ30">
        <v>29.305861</v>
      </c>
      <c r="AR30">
        <v>11.671597999999999</v>
      </c>
      <c r="AS30">
        <v>14.221589</v>
      </c>
      <c r="AT30">
        <v>13.224736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2508.9140190000003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616.45809399999996</v>
      </c>
      <c r="L31">
        <v>496.88869999999997</v>
      </c>
      <c r="M31">
        <v>88.421199999999999</v>
      </c>
      <c r="N31">
        <v>113.529938</v>
      </c>
      <c r="O31">
        <v>59.424813</v>
      </c>
      <c r="P31">
        <v>121.0986</v>
      </c>
      <c r="Q31">
        <v>20.971202000000002</v>
      </c>
      <c r="R31">
        <v>40.741124999999997</v>
      </c>
      <c r="S31">
        <v>25.363524999999999</v>
      </c>
      <c r="T31">
        <v>0</v>
      </c>
      <c r="U31">
        <v>335.39987200000002</v>
      </c>
      <c r="V31">
        <v>19.577607</v>
      </c>
      <c r="W31">
        <v>44.368701000000001</v>
      </c>
      <c r="X31">
        <v>139.75441599999999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41.982000999999997</v>
      </c>
      <c r="AH31">
        <v>112.40497000000001</v>
      </c>
      <c r="AI31">
        <v>15.905244</v>
      </c>
      <c r="AJ31">
        <v>0</v>
      </c>
      <c r="AK31">
        <v>50.614890000000003</v>
      </c>
      <c r="AL31">
        <v>51.372717000000002</v>
      </c>
      <c r="AM31">
        <v>0</v>
      </c>
      <c r="AN31">
        <v>0.68027599999999999</v>
      </c>
      <c r="AO31">
        <v>0</v>
      </c>
      <c r="AP31">
        <v>1.108052</v>
      </c>
      <c r="AQ31">
        <v>43.958792000000003</v>
      </c>
      <c r="AR31">
        <v>11.671597999999999</v>
      </c>
      <c r="AS31">
        <v>14.221589</v>
      </c>
      <c r="AT31">
        <v>13.224736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2679.3994769999999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616.45809399999996</v>
      </c>
      <c r="L32">
        <v>496.88869999999997</v>
      </c>
      <c r="M32">
        <v>88.421199999999999</v>
      </c>
      <c r="N32">
        <v>113.529938</v>
      </c>
      <c r="O32">
        <v>59.424813</v>
      </c>
      <c r="P32">
        <v>121.0986</v>
      </c>
      <c r="Q32">
        <v>20.971202000000002</v>
      </c>
      <c r="R32">
        <v>40.741124999999997</v>
      </c>
      <c r="S32">
        <v>25.363524999999999</v>
      </c>
      <c r="T32">
        <v>0</v>
      </c>
      <c r="U32">
        <v>335.39987200000002</v>
      </c>
      <c r="V32">
        <v>19.577607</v>
      </c>
      <c r="W32">
        <v>44.368701000000001</v>
      </c>
      <c r="X32">
        <v>139.75441599999999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41.982000999999997</v>
      </c>
      <c r="AH32">
        <v>134.885964</v>
      </c>
      <c r="AI32">
        <v>15.905244</v>
      </c>
      <c r="AJ32">
        <v>0</v>
      </c>
      <c r="AK32">
        <v>50.614890000000003</v>
      </c>
      <c r="AL32">
        <v>51.372717000000002</v>
      </c>
      <c r="AM32">
        <v>0</v>
      </c>
      <c r="AN32">
        <v>0.68027599999999999</v>
      </c>
      <c r="AO32">
        <v>0</v>
      </c>
      <c r="AP32">
        <v>1.108052</v>
      </c>
      <c r="AQ32">
        <v>57.521835000000003</v>
      </c>
      <c r="AR32">
        <v>14.854761999999999</v>
      </c>
      <c r="AS32">
        <v>14.221589</v>
      </c>
      <c r="AT32">
        <v>13.224736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2718.6266780000001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659.70759399999997</v>
      </c>
      <c r="L33">
        <v>627.744868</v>
      </c>
      <c r="M33">
        <v>88.421199999999999</v>
      </c>
      <c r="N33">
        <v>113.529938</v>
      </c>
      <c r="O33">
        <v>59.424813</v>
      </c>
      <c r="P33">
        <v>121.0986</v>
      </c>
      <c r="Q33">
        <v>20.971202000000002</v>
      </c>
      <c r="R33">
        <v>40.741124999999997</v>
      </c>
      <c r="S33">
        <v>25.363524999999999</v>
      </c>
      <c r="T33">
        <v>0</v>
      </c>
      <c r="U33">
        <v>335.39987200000002</v>
      </c>
      <c r="V33">
        <v>19.577607</v>
      </c>
      <c r="W33">
        <v>44.368701000000001</v>
      </c>
      <c r="X33">
        <v>139.75441599999999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41.982000999999997</v>
      </c>
      <c r="AH33">
        <v>134.885964</v>
      </c>
      <c r="AI33">
        <v>15.905244</v>
      </c>
      <c r="AJ33">
        <v>0</v>
      </c>
      <c r="AK33">
        <v>50.614890000000003</v>
      </c>
      <c r="AL33">
        <v>51.372717000000002</v>
      </c>
      <c r="AM33">
        <v>0</v>
      </c>
      <c r="AN33">
        <v>0.68027599999999999</v>
      </c>
      <c r="AO33">
        <v>0</v>
      </c>
      <c r="AP33">
        <v>4.8015590000000001</v>
      </c>
      <c r="AQ33">
        <v>57.521835000000003</v>
      </c>
      <c r="AR33">
        <v>46.686394</v>
      </c>
      <c r="AS33">
        <v>23.530265</v>
      </c>
      <c r="AT33">
        <v>13.224736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2937.5661609999993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659.70759399999997</v>
      </c>
      <c r="L34">
        <v>627.744868</v>
      </c>
      <c r="M34">
        <v>88.421199999999999</v>
      </c>
      <c r="N34">
        <v>113.529938</v>
      </c>
      <c r="O34">
        <v>59.424813</v>
      </c>
      <c r="P34">
        <v>121.0986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335.39987200000002</v>
      </c>
      <c r="V34">
        <v>19.577607</v>
      </c>
      <c r="W34">
        <v>44.368701000000001</v>
      </c>
      <c r="X34">
        <v>139.75441599999999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41.982000999999997</v>
      </c>
      <c r="AH34">
        <v>134.885964</v>
      </c>
      <c r="AI34">
        <v>15.905244</v>
      </c>
      <c r="AJ34">
        <v>0</v>
      </c>
      <c r="AK34">
        <v>50.614890000000003</v>
      </c>
      <c r="AL34">
        <v>51.372717000000002</v>
      </c>
      <c r="AM34">
        <v>0</v>
      </c>
      <c r="AN34">
        <v>0.68027599999999999</v>
      </c>
      <c r="AO34">
        <v>0</v>
      </c>
      <c r="AP34">
        <v>4.8015590000000001</v>
      </c>
      <c r="AQ34">
        <v>57.521835000000003</v>
      </c>
      <c r="AR34">
        <v>46.686394</v>
      </c>
      <c r="AS34">
        <v>23.530265</v>
      </c>
      <c r="AT34">
        <v>13.224736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2937.5661609999993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659.70759399999997</v>
      </c>
      <c r="L35">
        <v>627.744868</v>
      </c>
      <c r="M35">
        <v>88.421199999999999</v>
      </c>
      <c r="N35">
        <v>113.529938</v>
      </c>
      <c r="O35">
        <v>59.424813</v>
      </c>
      <c r="P35">
        <v>121.0986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335.39987200000002</v>
      </c>
      <c r="V35">
        <v>19.577607</v>
      </c>
      <c r="W35">
        <v>44.368701000000001</v>
      </c>
      <c r="X35">
        <v>139.75441599999999</v>
      </c>
      <c r="Y35">
        <v>0</v>
      </c>
      <c r="Z35">
        <v>12.597714</v>
      </c>
      <c r="AA35">
        <v>40.508519999999997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41.982000999999997</v>
      </c>
      <c r="AH35">
        <v>134.885964</v>
      </c>
      <c r="AI35">
        <v>15.905244</v>
      </c>
      <c r="AJ35">
        <v>0</v>
      </c>
      <c r="AK35">
        <v>50.614890000000003</v>
      </c>
      <c r="AL35">
        <v>51.372717000000002</v>
      </c>
      <c r="AM35">
        <v>0</v>
      </c>
      <c r="AN35">
        <v>0.73543400000000003</v>
      </c>
      <c r="AO35">
        <v>0</v>
      </c>
      <c r="AP35">
        <v>4.8015590000000001</v>
      </c>
      <c r="AQ35">
        <v>57.521835000000003</v>
      </c>
      <c r="AR35">
        <v>13.793706999999999</v>
      </c>
      <c r="AS35">
        <v>23.530265</v>
      </c>
      <c r="AT35">
        <v>13.224736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2904.7286319999994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659.70759399999997</v>
      </c>
      <c r="L36">
        <v>627.744868</v>
      </c>
      <c r="M36">
        <v>88.421199999999999</v>
      </c>
      <c r="N36">
        <v>113.529938</v>
      </c>
      <c r="O36">
        <v>59.424813</v>
      </c>
      <c r="P36">
        <v>121.0986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335.39987200000002</v>
      </c>
      <c r="V36">
        <v>19.577607</v>
      </c>
      <c r="W36">
        <v>44.368701000000001</v>
      </c>
      <c r="X36">
        <v>139.75441599999999</v>
      </c>
      <c r="Y36">
        <v>0</v>
      </c>
      <c r="Z36">
        <v>12.597714</v>
      </c>
      <c r="AA36">
        <v>40.508519999999997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41.982000999999997</v>
      </c>
      <c r="AH36">
        <v>112.40497000000001</v>
      </c>
      <c r="AI36">
        <v>15.905244</v>
      </c>
      <c r="AJ36">
        <v>0</v>
      </c>
      <c r="AK36">
        <v>50.614890000000003</v>
      </c>
      <c r="AL36">
        <v>51.372717000000002</v>
      </c>
      <c r="AM36">
        <v>0</v>
      </c>
      <c r="AN36">
        <v>0.73543400000000003</v>
      </c>
      <c r="AO36">
        <v>0</v>
      </c>
      <c r="AP36">
        <v>1.108052</v>
      </c>
      <c r="AQ36">
        <v>57.521835000000003</v>
      </c>
      <c r="AR36">
        <v>8.4884350000000008</v>
      </c>
      <c r="AS36">
        <v>23.530265</v>
      </c>
      <c r="AT36">
        <v>13.224736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2852.863394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659.70759399999997</v>
      </c>
      <c r="L37">
        <v>627.744868</v>
      </c>
      <c r="M37">
        <v>88.421199999999999</v>
      </c>
      <c r="N37">
        <v>113.529938</v>
      </c>
      <c r="O37">
        <v>59.424813</v>
      </c>
      <c r="P37">
        <v>126.8652</v>
      </c>
      <c r="Q37">
        <v>20.971202000000002</v>
      </c>
      <c r="R37">
        <v>40.741124999999997</v>
      </c>
      <c r="S37">
        <v>25.363524999999999</v>
      </c>
      <c r="T37">
        <v>0</v>
      </c>
      <c r="U37">
        <v>335.39987200000002</v>
      </c>
      <c r="V37">
        <v>19.577607</v>
      </c>
      <c r="W37">
        <v>44.368701000000001</v>
      </c>
      <c r="X37">
        <v>139.75441599999999</v>
      </c>
      <c r="Y37">
        <v>0</v>
      </c>
      <c r="Z37">
        <v>12.597714</v>
      </c>
      <c r="AA37">
        <v>27.005680000000002</v>
      </c>
      <c r="AB37">
        <v>12.657724999999999</v>
      </c>
      <c r="AC37">
        <v>18.602744000000001</v>
      </c>
      <c r="AD37">
        <v>17.520661</v>
      </c>
      <c r="AE37">
        <v>13.564004000000001</v>
      </c>
      <c r="AF37">
        <v>8.5288009999999996</v>
      </c>
      <c r="AG37">
        <v>41.982000999999997</v>
      </c>
      <c r="AH37">
        <v>89.923975999999996</v>
      </c>
      <c r="AI37">
        <v>2.4469609999999999</v>
      </c>
      <c r="AJ37">
        <v>0</v>
      </c>
      <c r="AK37">
        <v>50.614890000000003</v>
      </c>
      <c r="AL37">
        <v>22.335964000000001</v>
      </c>
      <c r="AM37">
        <v>0</v>
      </c>
      <c r="AN37">
        <v>0.73543400000000003</v>
      </c>
      <c r="AO37">
        <v>0</v>
      </c>
      <c r="AP37">
        <v>1.108052</v>
      </c>
      <c r="AQ37">
        <v>57.521835000000003</v>
      </c>
      <c r="AR37">
        <v>8.4884350000000008</v>
      </c>
      <c r="AS37">
        <v>14.221589</v>
      </c>
      <c r="AT37">
        <v>13.224736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2714.9512629999999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659.70759399999997</v>
      </c>
      <c r="L38">
        <v>627.744868</v>
      </c>
      <c r="M38">
        <v>88.421199999999999</v>
      </c>
      <c r="N38">
        <v>113.529938</v>
      </c>
      <c r="O38">
        <v>59.424813</v>
      </c>
      <c r="P38">
        <v>126.8652</v>
      </c>
      <c r="Q38">
        <v>20.971202000000002</v>
      </c>
      <c r="R38">
        <v>40.741124999999997</v>
      </c>
      <c r="S38">
        <v>25.363524999999999</v>
      </c>
      <c r="T38">
        <v>0</v>
      </c>
      <c r="U38">
        <v>335.39987200000002</v>
      </c>
      <c r="V38">
        <v>19.577607</v>
      </c>
      <c r="W38">
        <v>44.368701000000001</v>
      </c>
      <c r="X38">
        <v>139.75441599999999</v>
      </c>
      <c r="Y38">
        <v>0</v>
      </c>
      <c r="Z38">
        <v>12.597714</v>
      </c>
      <c r="AA38">
        <v>27.005680000000002</v>
      </c>
      <c r="AB38">
        <v>12.657724999999999</v>
      </c>
      <c r="AC38">
        <v>9.3013720000000006</v>
      </c>
      <c r="AD38">
        <v>17.520661</v>
      </c>
      <c r="AE38">
        <v>4.3158200000000004</v>
      </c>
      <c r="AF38">
        <v>8.5288009999999996</v>
      </c>
      <c r="AG38">
        <v>41.982000999999997</v>
      </c>
      <c r="AH38">
        <v>67.442982000000001</v>
      </c>
      <c r="AI38">
        <v>0</v>
      </c>
      <c r="AJ38">
        <v>0</v>
      </c>
      <c r="AK38">
        <v>50.614890000000003</v>
      </c>
      <c r="AL38">
        <v>2.2335959999999999</v>
      </c>
      <c r="AM38">
        <v>0</v>
      </c>
      <c r="AN38">
        <v>0.73543400000000003</v>
      </c>
      <c r="AO38">
        <v>0</v>
      </c>
      <c r="AP38">
        <v>1.108052</v>
      </c>
      <c r="AQ38">
        <v>51.466904999999997</v>
      </c>
      <c r="AR38">
        <v>8.4884350000000008</v>
      </c>
      <c r="AS38">
        <v>14.221589</v>
      </c>
      <c r="AT38">
        <v>13.224736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2645.3164540000002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659.70759399999997</v>
      </c>
      <c r="L39">
        <v>627.744868</v>
      </c>
      <c r="M39">
        <v>88.421199999999999</v>
      </c>
      <c r="N39">
        <v>113.529938</v>
      </c>
      <c r="O39">
        <v>59.424813</v>
      </c>
      <c r="P39">
        <v>126.8652</v>
      </c>
      <c r="Q39">
        <v>20.971202000000002</v>
      </c>
      <c r="R39">
        <v>40.741124999999997</v>
      </c>
      <c r="S39">
        <v>25.363524999999999</v>
      </c>
      <c r="T39">
        <v>0</v>
      </c>
      <c r="U39">
        <v>341.67104999999998</v>
      </c>
      <c r="V39">
        <v>19.577607</v>
      </c>
      <c r="W39">
        <v>44.368701000000001</v>
      </c>
      <c r="X39">
        <v>139.75441599999999</v>
      </c>
      <c r="Y39">
        <v>0</v>
      </c>
      <c r="Z39">
        <v>12.597714</v>
      </c>
      <c r="AA39">
        <v>13.502840000000001</v>
      </c>
      <c r="AB39">
        <v>12.657724999999999</v>
      </c>
      <c r="AC39">
        <v>9.3013720000000006</v>
      </c>
      <c r="AD39">
        <v>17.520661</v>
      </c>
      <c r="AE39">
        <v>4.3158200000000004</v>
      </c>
      <c r="AF39">
        <v>8.5288009999999996</v>
      </c>
      <c r="AG39">
        <v>41.982000999999997</v>
      </c>
      <c r="AH39">
        <v>44.961987999999998</v>
      </c>
      <c r="AI39">
        <v>0</v>
      </c>
      <c r="AJ39">
        <v>0</v>
      </c>
      <c r="AK39">
        <v>50.614890000000003</v>
      </c>
      <c r="AL39">
        <v>2.2335959999999999</v>
      </c>
      <c r="AM39">
        <v>0</v>
      </c>
      <c r="AN39">
        <v>0.73543400000000003</v>
      </c>
      <c r="AO39">
        <v>0</v>
      </c>
      <c r="AP39">
        <v>1.108052</v>
      </c>
      <c r="AQ39">
        <v>43.958792000000003</v>
      </c>
      <c r="AR39">
        <v>12.732653000000001</v>
      </c>
      <c r="AS39">
        <v>15.255886</v>
      </c>
      <c r="AT39">
        <v>13.224736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2613.3741999999993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659.70759399999997</v>
      </c>
      <c r="L40">
        <v>627.744868</v>
      </c>
      <c r="M40">
        <v>88.421199999999999</v>
      </c>
      <c r="N40">
        <v>113.529938</v>
      </c>
      <c r="O40">
        <v>59.424813</v>
      </c>
      <c r="P40">
        <v>126.8652</v>
      </c>
      <c r="Q40">
        <v>20.971202000000002</v>
      </c>
      <c r="R40">
        <v>40.741124999999997</v>
      </c>
      <c r="S40">
        <v>25.363524999999999</v>
      </c>
      <c r="T40">
        <v>0</v>
      </c>
      <c r="U40">
        <v>341.67104999999998</v>
      </c>
      <c r="V40">
        <v>19.577607</v>
      </c>
      <c r="W40">
        <v>44.368701000000001</v>
      </c>
      <c r="X40">
        <v>139.75441599999999</v>
      </c>
      <c r="Y40">
        <v>0</v>
      </c>
      <c r="Z40">
        <v>12.597714</v>
      </c>
      <c r="AA40">
        <v>3.0370759999999999</v>
      </c>
      <c r="AB40">
        <v>12.657724999999999</v>
      </c>
      <c r="AC40">
        <v>9.3013720000000006</v>
      </c>
      <c r="AD40">
        <v>8.7603299999999997</v>
      </c>
      <c r="AE40">
        <v>4.3158200000000004</v>
      </c>
      <c r="AF40">
        <v>8.5288009999999996</v>
      </c>
      <c r="AG40">
        <v>41.982000999999997</v>
      </c>
      <c r="AH40">
        <v>22.480993999999999</v>
      </c>
      <c r="AI40">
        <v>0</v>
      </c>
      <c r="AJ40">
        <v>0</v>
      </c>
      <c r="AK40">
        <v>50.614890000000003</v>
      </c>
      <c r="AL40">
        <v>2.2335959999999999</v>
      </c>
      <c r="AM40">
        <v>0</v>
      </c>
      <c r="AN40">
        <v>0.73543400000000003</v>
      </c>
      <c r="AO40">
        <v>0</v>
      </c>
      <c r="AP40">
        <v>1.108052</v>
      </c>
      <c r="AQ40">
        <v>29.305861</v>
      </c>
      <c r="AR40">
        <v>12.732653000000001</v>
      </c>
      <c r="AS40">
        <v>15.255886</v>
      </c>
      <c r="AT40">
        <v>13.224736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2557.0141799999992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659.70759399999997</v>
      </c>
      <c r="L41">
        <v>627.744868</v>
      </c>
      <c r="M41">
        <v>88.421199999999999</v>
      </c>
      <c r="N41">
        <v>113.529938</v>
      </c>
      <c r="O41">
        <v>59.424813</v>
      </c>
      <c r="P41">
        <v>126.8652</v>
      </c>
      <c r="Q41">
        <v>20.971202000000002</v>
      </c>
      <c r="R41">
        <v>40.741124999999997</v>
      </c>
      <c r="S41">
        <v>25.363524999999999</v>
      </c>
      <c r="T41">
        <v>0</v>
      </c>
      <c r="U41">
        <v>341.67104999999998</v>
      </c>
      <c r="V41">
        <v>19.577607</v>
      </c>
      <c r="W41">
        <v>44.368701000000001</v>
      </c>
      <c r="X41">
        <v>139.75441599999999</v>
      </c>
      <c r="Y41">
        <v>0</v>
      </c>
      <c r="Z41">
        <v>12.597714</v>
      </c>
      <c r="AA41">
        <v>0</v>
      </c>
      <c r="AB41">
        <v>12.657724999999999</v>
      </c>
      <c r="AC41">
        <v>3.4268209999999999</v>
      </c>
      <c r="AD41">
        <v>0</v>
      </c>
      <c r="AE41">
        <v>4.3158200000000004</v>
      </c>
      <c r="AF41">
        <v>8.5288009999999996</v>
      </c>
      <c r="AG41">
        <v>41.982000999999997</v>
      </c>
      <c r="AH41">
        <v>20.023557</v>
      </c>
      <c r="AI41">
        <v>0</v>
      </c>
      <c r="AJ41">
        <v>0</v>
      </c>
      <c r="AK41">
        <v>50.614890000000003</v>
      </c>
      <c r="AL41">
        <v>2.2335959999999999</v>
      </c>
      <c r="AM41">
        <v>0</v>
      </c>
      <c r="AN41">
        <v>0.73543400000000003</v>
      </c>
      <c r="AO41">
        <v>0</v>
      </c>
      <c r="AP41">
        <v>1.108052</v>
      </c>
      <c r="AQ41">
        <v>29.305861</v>
      </c>
      <c r="AR41">
        <v>18.037925000000001</v>
      </c>
      <c r="AS41">
        <v>15.255886</v>
      </c>
      <c r="AT41">
        <v>13.224736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2542.1900579999992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659.70759399999997</v>
      </c>
      <c r="L42">
        <v>627.744868</v>
      </c>
      <c r="M42">
        <v>88.421199999999999</v>
      </c>
      <c r="N42">
        <v>113.529938</v>
      </c>
      <c r="O42">
        <v>59.424813</v>
      </c>
      <c r="P42">
        <v>126.8652</v>
      </c>
      <c r="Q42">
        <v>20.971202000000002</v>
      </c>
      <c r="R42">
        <v>40.741124999999997</v>
      </c>
      <c r="S42">
        <v>25.363524999999999</v>
      </c>
      <c r="T42">
        <v>0</v>
      </c>
      <c r="U42">
        <v>341.67104999999998</v>
      </c>
      <c r="V42">
        <v>19.577607</v>
      </c>
      <c r="W42">
        <v>44.368701000000001</v>
      </c>
      <c r="X42">
        <v>139.75441599999999</v>
      </c>
      <c r="Y42">
        <v>0</v>
      </c>
      <c r="Z42">
        <v>12.597714</v>
      </c>
      <c r="AA42">
        <v>0</v>
      </c>
      <c r="AB42">
        <v>12.657724999999999</v>
      </c>
      <c r="AC42">
        <v>0</v>
      </c>
      <c r="AD42">
        <v>0</v>
      </c>
      <c r="AE42">
        <v>4.3158200000000004</v>
      </c>
      <c r="AF42">
        <v>8.5288009999999996</v>
      </c>
      <c r="AG42">
        <v>41.982000999999997</v>
      </c>
      <c r="AH42">
        <v>0</v>
      </c>
      <c r="AI42">
        <v>0</v>
      </c>
      <c r="AJ42">
        <v>0</v>
      </c>
      <c r="AK42">
        <v>50.614890000000003</v>
      </c>
      <c r="AL42">
        <v>2.2335959999999999</v>
      </c>
      <c r="AM42">
        <v>0</v>
      </c>
      <c r="AN42">
        <v>0.73543400000000003</v>
      </c>
      <c r="AO42">
        <v>0</v>
      </c>
      <c r="AP42">
        <v>1.108052</v>
      </c>
      <c r="AQ42">
        <v>19.86017</v>
      </c>
      <c r="AR42">
        <v>18.037925000000001</v>
      </c>
      <c r="AS42">
        <v>15.255886</v>
      </c>
      <c r="AT42">
        <v>13.224736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2509.2939889999993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659.70759399999997</v>
      </c>
      <c r="L43">
        <v>627.744868</v>
      </c>
      <c r="M43">
        <v>88.421199999999999</v>
      </c>
      <c r="N43">
        <v>113.529938</v>
      </c>
      <c r="O43">
        <v>59.424813</v>
      </c>
      <c r="P43">
        <v>126.8652</v>
      </c>
      <c r="Q43">
        <v>20.971202000000002</v>
      </c>
      <c r="R43">
        <v>40.741124999999997</v>
      </c>
      <c r="S43">
        <v>25.363524999999999</v>
      </c>
      <c r="T43">
        <v>0</v>
      </c>
      <c r="U43">
        <v>341.67104999999998</v>
      </c>
      <c r="V43">
        <v>19.577607</v>
      </c>
      <c r="W43">
        <v>44.368701000000001</v>
      </c>
      <c r="X43">
        <v>139.75441599999999</v>
      </c>
      <c r="Y43">
        <v>0</v>
      </c>
      <c r="Z43">
        <v>6.3432599999999999</v>
      </c>
      <c r="AA43">
        <v>0</v>
      </c>
      <c r="AB43">
        <v>12.657724999999999</v>
      </c>
      <c r="AC43">
        <v>0</v>
      </c>
      <c r="AD43">
        <v>0</v>
      </c>
      <c r="AE43">
        <v>4.3158200000000004</v>
      </c>
      <c r="AF43">
        <v>8.5288009999999996</v>
      </c>
      <c r="AG43">
        <v>41.982000999999997</v>
      </c>
      <c r="AH43">
        <v>0</v>
      </c>
      <c r="AI43">
        <v>0</v>
      </c>
      <c r="AJ43">
        <v>0</v>
      </c>
      <c r="AK43">
        <v>50.614890000000003</v>
      </c>
      <c r="AL43">
        <v>2.2335959999999999</v>
      </c>
      <c r="AM43">
        <v>0</v>
      </c>
      <c r="AN43">
        <v>0.73543400000000003</v>
      </c>
      <c r="AO43">
        <v>0</v>
      </c>
      <c r="AP43">
        <v>4.8015590000000001</v>
      </c>
      <c r="AQ43">
        <v>14.652931000000001</v>
      </c>
      <c r="AR43">
        <v>14.854761999999999</v>
      </c>
      <c r="AS43">
        <v>15.255886</v>
      </c>
      <c r="AT43">
        <v>13.224736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2498.3426399999994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659.70759399999997</v>
      </c>
      <c r="L44">
        <v>627.744868</v>
      </c>
      <c r="M44">
        <v>88.421199999999999</v>
      </c>
      <c r="N44">
        <v>113.529938</v>
      </c>
      <c r="O44">
        <v>59.424813</v>
      </c>
      <c r="P44">
        <v>126.8652</v>
      </c>
      <c r="Q44">
        <v>20.971202000000002</v>
      </c>
      <c r="R44">
        <v>40.741124999999997</v>
      </c>
      <c r="S44">
        <v>25.363524999999999</v>
      </c>
      <c r="T44">
        <v>0</v>
      </c>
      <c r="U44">
        <v>341.67104999999998</v>
      </c>
      <c r="V44">
        <v>19.577607</v>
      </c>
      <c r="W44">
        <v>44.368701000000001</v>
      </c>
      <c r="X44">
        <v>139.75441599999999</v>
      </c>
      <c r="Y44">
        <v>0</v>
      </c>
      <c r="Z44">
        <v>6.3432599999999999</v>
      </c>
      <c r="AA44">
        <v>0</v>
      </c>
      <c r="AB44">
        <v>12.657724999999999</v>
      </c>
      <c r="AC44">
        <v>0</v>
      </c>
      <c r="AD44">
        <v>0</v>
      </c>
      <c r="AE44">
        <v>4.3158200000000004</v>
      </c>
      <c r="AF44">
        <v>8.5288009999999996</v>
      </c>
      <c r="AG44">
        <v>41.982000999999997</v>
      </c>
      <c r="AH44">
        <v>0</v>
      </c>
      <c r="AI44">
        <v>0</v>
      </c>
      <c r="AJ44">
        <v>0</v>
      </c>
      <c r="AK44">
        <v>50.614890000000003</v>
      </c>
      <c r="AL44">
        <v>2.2335959999999999</v>
      </c>
      <c r="AM44">
        <v>0</v>
      </c>
      <c r="AN44">
        <v>0.73543400000000003</v>
      </c>
      <c r="AO44">
        <v>0</v>
      </c>
      <c r="AP44">
        <v>4.8015590000000001</v>
      </c>
      <c r="AQ44">
        <v>14.652931000000001</v>
      </c>
      <c r="AR44">
        <v>14.854761999999999</v>
      </c>
      <c r="AS44">
        <v>15.255886</v>
      </c>
      <c r="AT44">
        <v>13.224736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2498.3426399999994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659.70759399999997</v>
      </c>
      <c r="L45">
        <v>627.744868</v>
      </c>
      <c r="M45">
        <v>88.421199999999999</v>
      </c>
      <c r="N45">
        <v>113.529938</v>
      </c>
      <c r="O45">
        <v>59.424813</v>
      </c>
      <c r="P45">
        <v>126.8652</v>
      </c>
      <c r="Q45">
        <v>20.971202000000002</v>
      </c>
      <c r="R45">
        <v>40.741124999999997</v>
      </c>
      <c r="S45">
        <v>25.363524999999999</v>
      </c>
      <c r="T45">
        <v>0</v>
      </c>
      <c r="U45">
        <v>362.214562</v>
      </c>
      <c r="V45">
        <v>19.577607</v>
      </c>
      <c r="W45">
        <v>44.368701000000001</v>
      </c>
      <c r="X45">
        <v>139.75441599999999</v>
      </c>
      <c r="Y45">
        <v>0</v>
      </c>
      <c r="Z45">
        <v>6.3432599999999999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41.982000999999997</v>
      </c>
      <c r="AH45">
        <v>0</v>
      </c>
      <c r="AI45">
        <v>0</v>
      </c>
      <c r="AJ45">
        <v>0</v>
      </c>
      <c r="AK45">
        <v>50.614890000000003</v>
      </c>
      <c r="AL45">
        <v>2.2335959999999999</v>
      </c>
      <c r="AM45">
        <v>0</v>
      </c>
      <c r="AN45">
        <v>0.73543400000000003</v>
      </c>
      <c r="AO45">
        <v>0</v>
      </c>
      <c r="AP45">
        <v>4.8015590000000001</v>
      </c>
      <c r="AQ45">
        <v>0</v>
      </c>
      <c r="AR45">
        <v>18.037925000000001</v>
      </c>
      <c r="AS45">
        <v>15.255886</v>
      </c>
      <c r="AT45">
        <v>13.224736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2494.7586589999996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659.70759399999997</v>
      </c>
      <c r="L46">
        <v>627.744868</v>
      </c>
      <c r="M46">
        <v>88.421199999999999</v>
      </c>
      <c r="N46">
        <v>113.529938</v>
      </c>
      <c r="O46">
        <v>59.424813</v>
      </c>
      <c r="P46">
        <v>126.8652</v>
      </c>
      <c r="Q46">
        <v>20.971202000000002</v>
      </c>
      <c r="R46">
        <v>40.741124999999997</v>
      </c>
      <c r="S46">
        <v>25.363524999999999</v>
      </c>
      <c r="T46">
        <v>0</v>
      </c>
      <c r="U46">
        <v>367.62074999999999</v>
      </c>
      <c r="V46">
        <v>19.577607</v>
      </c>
      <c r="W46">
        <v>44.368701000000001</v>
      </c>
      <c r="X46">
        <v>139.75441599999999</v>
      </c>
      <c r="Y46">
        <v>0</v>
      </c>
      <c r="Z46">
        <v>6.3432599999999999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41.982000999999997</v>
      </c>
      <c r="AH46">
        <v>0</v>
      </c>
      <c r="AI46">
        <v>0</v>
      </c>
      <c r="AJ46">
        <v>0</v>
      </c>
      <c r="AK46">
        <v>50.614890000000003</v>
      </c>
      <c r="AL46">
        <v>10.051183999999999</v>
      </c>
      <c r="AM46">
        <v>0</v>
      </c>
      <c r="AN46">
        <v>0.73543400000000003</v>
      </c>
      <c r="AO46">
        <v>0</v>
      </c>
      <c r="AP46">
        <v>1.477403</v>
      </c>
      <c r="AQ46">
        <v>0</v>
      </c>
      <c r="AR46">
        <v>18.037925000000001</v>
      </c>
      <c r="AS46">
        <v>15.255886</v>
      </c>
      <c r="AT46">
        <v>13.224736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2500.3424589999995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659.70759399999997</v>
      </c>
      <c r="L47">
        <v>627.744868</v>
      </c>
      <c r="M47">
        <v>88.421199999999999</v>
      </c>
      <c r="N47">
        <v>113.529938</v>
      </c>
      <c r="O47">
        <v>59.424813</v>
      </c>
      <c r="P47">
        <v>126.8652</v>
      </c>
      <c r="Q47">
        <v>20.971202000000002</v>
      </c>
      <c r="R47">
        <v>40.741124999999997</v>
      </c>
      <c r="S47">
        <v>25.363524999999999</v>
      </c>
      <c r="T47">
        <v>0</v>
      </c>
      <c r="U47">
        <v>373.02693799999997</v>
      </c>
      <c r="V47">
        <v>19.577607</v>
      </c>
      <c r="W47">
        <v>44.368701000000001</v>
      </c>
      <c r="X47">
        <v>139.75441599999999</v>
      </c>
      <c r="Y47">
        <v>0</v>
      </c>
      <c r="Z47">
        <v>6.3432599999999999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41.982000999999997</v>
      </c>
      <c r="AH47">
        <v>0</v>
      </c>
      <c r="AI47">
        <v>0</v>
      </c>
      <c r="AJ47">
        <v>0</v>
      </c>
      <c r="AK47">
        <v>50.614890000000003</v>
      </c>
      <c r="AL47">
        <v>10.051183999999999</v>
      </c>
      <c r="AM47">
        <v>0</v>
      </c>
      <c r="AN47">
        <v>0.73543400000000003</v>
      </c>
      <c r="AO47">
        <v>0</v>
      </c>
      <c r="AP47">
        <v>1.477403</v>
      </c>
      <c r="AQ47">
        <v>0</v>
      </c>
      <c r="AR47">
        <v>18.037925000000001</v>
      </c>
      <c r="AS47">
        <v>15.255886</v>
      </c>
      <c r="AT47">
        <v>13.224736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2503.3795359999995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659.70759399999997</v>
      </c>
      <c r="L48">
        <v>627.744868</v>
      </c>
      <c r="M48">
        <v>88.421199999999999</v>
      </c>
      <c r="N48">
        <v>113.529938</v>
      </c>
      <c r="O48">
        <v>59.424813</v>
      </c>
      <c r="P48">
        <v>126.8652</v>
      </c>
      <c r="Q48">
        <v>20.971202000000002</v>
      </c>
      <c r="R48">
        <v>40.741124999999997</v>
      </c>
      <c r="S48">
        <v>25.363524999999999</v>
      </c>
      <c r="T48">
        <v>0</v>
      </c>
      <c r="U48">
        <v>383.83931200000001</v>
      </c>
      <c r="V48">
        <v>19.577607</v>
      </c>
      <c r="W48">
        <v>44.368701000000001</v>
      </c>
      <c r="X48">
        <v>139.75441599999999</v>
      </c>
      <c r="Y48">
        <v>0</v>
      </c>
      <c r="Z48">
        <v>6.3432599999999999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41.982000999999997</v>
      </c>
      <c r="AH48">
        <v>0</v>
      </c>
      <c r="AI48">
        <v>0</v>
      </c>
      <c r="AJ48">
        <v>0</v>
      </c>
      <c r="AK48">
        <v>50.614890000000003</v>
      </c>
      <c r="AL48">
        <v>10.051183999999999</v>
      </c>
      <c r="AM48">
        <v>0</v>
      </c>
      <c r="AN48">
        <v>0.73543400000000003</v>
      </c>
      <c r="AO48">
        <v>0</v>
      </c>
      <c r="AP48">
        <v>1.477403</v>
      </c>
      <c r="AQ48">
        <v>0</v>
      </c>
      <c r="AR48">
        <v>18.037925000000001</v>
      </c>
      <c r="AS48">
        <v>15.255886</v>
      </c>
      <c r="AT48">
        <v>13.224736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2514.1919099999996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659.70759399999997</v>
      </c>
      <c r="L49">
        <v>627.744868</v>
      </c>
      <c r="M49">
        <v>88.421199999999999</v>
      </c>
      <c r="N49">
        <v>113.529938</v>
      </c>
      <c r="O49">
        <v>59.424813</v>
      </c>
      <c r="P49">
        <v>129.02767499999999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394.65168799999998</v>
      </c>
      <c r="V49">
        <v>19.577607</v>
      </c>
      <c r="W49">
        <v>44.368701000000001</v>
      </c>
      <c r="X49">
        <v>139.75441599999999</v>
      </c>
      <c r="Y49">
        <v>0</v>
      </c>
      <c r="Z49">
        <v>6.3432599999999999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41.982000999999997</v>
      </c>
      <c r="AH49">
        <v>0</v>
      </c>
      <c r="AI49">
        <v>0</v>
      </c>
      <c r="AJ49">
        <v>0</v>
      </c>
      <c r="AK49">
        <v>50.614890000000003</v>
      </c>
      <c r="AL49">
        <v>10.051183999999999</v>
      </c>
      <c r="AM49">
        <v>0</v>
      </c>
      <c r="AN49">
        <v>0.73543400000000003</v>
      </c>
      <c r="AO49">
        <v>0</v>
      </c>
      <c r="AP49">
        <v>1.477403</v>
      </c>
      <c r="AQ49">
        <v>0</v>
      </c>
      <c r="AR49">
        <v>18.037925000000001</v>
      </c>
      <c r="AS49">
        <v>15.255886</v>
      </c>
      <c r="AT49">
        <v>13.224736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2527.1667609999995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659.70759399999997</v>
      </c>
      <c r="L50">
        <v>627.744868</v>
      </c>
      <c r="M50">
        <v>88.421199999999999</v>
      </c>
      <c r="N50">
        <v>113.529938</v>
      </c>
      <c r="O50">
        <v>59.424813</v>
      </c>
      <c r="P50">
        <v>129.02767499999999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402.47984700000001</v>
      </c>
      <c r="V50">
        <v>19.577607</v>
      </c>
      <c r="W50">
        <v>44.368701000000001</v>
      </c>
      <c r="X50">
        <v>139.75441599999999</v>
      </c>
      <c r="Y50">
        <v>0</v>
      </c>
      <c r="Z50">
        <v>6.3432599999999999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41.982000999999997</v>
      </c>
      <c r="AH50">
        <v>0</v>
      </c>
      <c r="AI50">
        <v>0</v>
      </c>
      <c r="AJ50">
        <v>0</v>
      </c>
      <c r="AK50">
        <v>50.614890000000003</v>
      </c>
      <c r="AL50">
        <v>10.051183999999999</v>
      </c>
      <c r="AM50">
        <v>0</v>
      </c>
      <c r="AN50">
        <v>0.73543400000000003</v>
      </c>
      <c r="AO50">
        <v>0</v>
      </c>
      <c r="AP50">
        <v>1.477403</v>
      </c>
      <c r="AQ50">
        <v>0</v>
      </c>
      <c r="AR50">
        <v>18.037925000000001</v>
      </c>
      <c r="AS50">
        <v>15.255886</v>
      </c>
      <c r="AT50">
        <v>13.224736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2534.9949200000001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660.06421799999998</v>
      </c>
      <c r="L51">
        <v>516.11069999999995</v>
      </c>
      <c r="M51">
        <v>88.421199999999999</v>
      </c>
      <c r="N51">
        <v>113.529938</v>
      </c>
      <c r="O51">
        <v>59.424813</v>
      </c>
      <c r="P51">
        <v>129.02767499999999</v>
      </c>
      <c r="Q51">
        <v>17.695535</v>
      </c>
      <c r="R51">
        <v>34.337128999999997</v>
      </c>
      <c r="S51">
        <v>21.804476000000001</v>
      </c>
      <c r="T51">
        <v>0</v>
      </c>
      <c r="U51">
        <v>402.47984700000001</v>
      </c>
      <c r="V51">
        <v>19.577607</v>
      </c>
      <c r="W51">
        <v>44.368701000000001</v>
      </c>
      <c r="X51">
        <v>139.75441599999999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41.982000999999997</v>
      </c>
      <c r="AH51">
        <v>0</v>
      </c>
      <c r="AI51">
        <v>0</v>
      </c>
      <c r="AJ51">
        <v>0</v>
      </c>
      <c r="AK51">
        <v>50.614890000000003</v>
      </c>
      <c r="AL51">
        <v>10.051183999999999</v>
      </c>
      <c r="AM51">
        <v>0</v>
      </c>
      <c r="AN51">
        <v>0.73543400000000003</v>
      </c>
      <c r="AO51">
        <v>0</v>
      </c>
      <c r="AP51">
        <v>1.477403</v>
      </c>
      <c r="AQ51">
        <v>0</v>
      </c>
      <c r="AR51">
        <v>18.037925000000001</v>
      </c>
      <c r="AS51">
        <v>15.255886</v>
      </c>
      <c r="AT51">
        <v>13.224736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2404.1354040000001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660.06421799999998</v>
      </c>
      <c r="L52">
        <v>516.11069999999995</v>
      </c>
      <c r="M52">
        <v>88.421199999999999</v>
      </c>
      <c r="N52">
        <v>113.529938</v>
      </c>
      <c r="O52">
        <v>59.424813</v>
      </c>
      <c r="P52">
        <v>129.02767499999999</v>
      </c>
      <c r="Q52">
        <v>17.566697000000001</v>
      </c>
      <c r="R52">
        <v>34.237265000000001</v>
      </c>
      <c r="S52">
        <v>21.804476000000001</v>
      </c>
      <c r="T52">
        <v>0</v>
      </c>
      <c r="U52">
        <v>402.47984700000001</v>
      </c>
      <c r="V52">
        <v>19.577607</v>
      </c>
      <c r="W52">
        <v>44.368701000000001</v>
      </c>
      <c r="X52">
        <v>139.75441599999999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41.982000999999997</v>
      </c>
      <c r="AH52">
        <v>0</v>
      </c>
      <c r="AI52">
        <v>0</v>
      </c>
      <c r="AJ52">
        <v>0</v>
      </c>
      <c r="AK52">
        <v>50.614890000000003</v>
      </c>
      <c r="AL52">
        <v>10.051183999999999</v>
      </c>
      <c r="AM52">
        <v>0</v>
      </c>
      <c r="AN52">
        <v>0.73543400000000003</v>
      </c>
      <c r="AO52">
        <v>0</v>
      </c>
      <c r="AP52">
        <v>1.477403</v>
      </c>
      <c r="AQ52">
        <v>0</v>
      </c>
      <c r="AR52">
        <v>18.037925000000001</v>
      </c>
      <c r="AS52">
        <v>15.255886</v>
      </c>
      <c r="AT52">
        <v>13.224736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2403.9067019999998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638.41269299999999</v>
      </c>
      <c r="L53">
        <v>491.12209999999999</v>
      </c>
      <c r="M53">
        <v>88.421199999999999</v>
      </c>
      <c r="N53">
        <v>113.529938</v>
      </c>
      <c r="O53">
        <v>59.424813</v>
      </c>
      <c r="P53">
        <v>129.74850000000001</v>
      </c>
      <c r="Q53">
        <v>17.566697000000001</v>
      </c>
      <c r="R53">
        <v>34.237265000000001</v>
      </c>
      <c r="S53">
        <v>21.804476000000001</v>
      </c>
      <c r="T53">
        <v>0</v>
      </c>
      <c r="U53">
        <v>402.47984700000001</v>
      </c>
      <c r="V53">
        <v>19.577607</v>
      </c>
      <c r="W53">
        <v>44.368701000000001</v>
      </c>
      <c r="X53">
        <v>139.75441599999999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41.982000999999997</v>
      </c>
      <c r="AH53">
        <v>0</v>
      </c>
      <c r="AI53">
        <v>0</v>
      </c>
      <c r="AJ53">
        <v>0</v>
      </c>
      <c r="AK53">
        <v>50.614890000000003</v>
      </c>
      <c r="AL53">
        <v>10.051183999999999</v>
      </c>
      <c r="AM53">
        <v>0</v>
      </c>
      <c r="AN53">
        <v>0.73543400000000003</v>
      </c>
      <c r="AO53">
        <v>0</v>
      </c>
      <c r="AP53">
        <v>1.477403</v>
      </c>
      <c r="AQ53">
        <v>0</v>
      </c>
      <c r="AR53">
        <v>18.037925000000001</v>
      </c>
      <c r="AS53">
        <v>15.255886</v>
      </c>
      <c r="AT53">
        <v>13.224736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2357.9874019999993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620.07182999999998</v>
      </c>
      <c r="L54">
        <v>448.83370000000002</v>
      </c>
      <c r="M54">
        <v>88.421199999999999</v>
      </c>
      <c r="N54">
        <v>113.529938</v>
      </c>
      <c r="O54">
        <v>59.424813</v>
      </c>
      <c r="P54">
        <v>129.74850000000001</v>
      </c>
      <c r="Q54">
        <v>17.566697000000001</v>
      </c>
      <c r="R54">
        <v>34.237265000000001</v>
      </c>
      <c r="S54">
        <v>21.804476000000001</v>
      </c>
      <c r="T54">
        <v>0</v>
      </c>
      <c r="U54">
        <v>402.47984700000001</v>
      </c>
      <c r="V54">
        <v>19.577607</v>
      </c>
      <c r="W54">
        <v>44.368701000000001</v>
      </c>
      <c r="X54">
        <v>139.75441599999999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41.982000999999997</v>
      </c>
      <c r="AH54">
        <v>0</v>
      </c>
      <c r="AI54">
        <v>0</v>
      </c>
      <c r="AJ54">
        <v>0</v>
      </c>
      <c r="AK54">
        <v>50.614890000000003</v>
      </c>
      <c r="AL54">
        <v>10.051183999999999</v>
      </c>
      <c r="AM54">
        <v>0</v>
      </c>
      <c r="AN54">
        <v>0.73543400000000003</v>
      </c>
      <c r="AO54">
        <v>0</v>
      </c>
      <c r="AP54">
        <v>1.477403</v>
      </c>
      <c r="AQ54">
        <v>0</v>
      </c>
      <c r="AR54">
        <v>18.037925000000001</v>
      </c>
      <c r="AS54">
        <v>15.255886</v>
      </c>
      <c r="AT54">
        <v>13.224736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2297.3581389999995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597.919532</v>
      </c>
      <c r="L55">
        <v>323.89069999999998</v>
      </c>
      <c r="M55">
        <v>88.421199999999999</v>
      </c>
      <c r="N55">
        <v>113.529938</v>
      </c>
      <c r="O55">
        <v>59.424813</v>
      </c>
      <c r="P55">
        <v>129.74850000000001</v>
      </c>
      <c r="Q55">
        <v>17.566697000000001</v>
      </c>
      <c r="R55">
        <v>34.237265000000001</v>
      </c>
      <c r="S55">
        <v>21.804476000000001</v>
      </c>
      <c r="T55">
        <v>0</v>
      </c>
      <c r="U55">
        <v>402.47984700000001</v>
      </c>
      <c r="V55">
        <v>19.577607</v>
      </c>
      <c r="W55">
        <v>44.368701000000001</v>
      </c>
      <c r="X55">
        <v>139.75441599999999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41.982000999999997</v>
      </c>
      <c r="AH55">
        <v>0</v>
      </c>
      <c r="AI55">
        <v>0</v>
      </c>
      <c r="AJ55">
        <v>0</v>
      </c>
      <c r="AK55">
        <v>50.614890000000003</v>
      </c>
      <c r="AL55">
        <v>10.051183999999999</v>
      </c>
      <c r="AM55">
        <v>0</v>
      </c>
      <c r="AN55">
        <v>0.73543400000000003</v>
      </c>
      <c r="AO55">
        <v>0</v>
      </c>
      <c r="AP55">
        <v>1.477403</v>
      </c>
      <c r="AQ55">
        <v>0</v>
      </c>
      <c r="AR55">
        <v>18.037925000000001</v>
      </c>
      <c r="AS55">
        <v>15.255886</v>
      </c>
      <c r="AT55">
        <v>13.224736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2150.2628410000002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573.140356</v>
      </c>
      <c r="L56">
        <v>323.89069999999998</v>
      </c>
      <c r="M56">
        <v>88.421199999999999</v>
      </c>
      <c r="N56">
        <v>113.529938</v>
      </c>
      <c r="O56">
        <v>59.424813</v>
      </c>
      <c r="P56">
        <v>129.74850000000001</v>
      </c>
      <c r="Q56">
        <v>17.566697000000001</v>
      </c>
      <c r="R56">
        <v>34.237265000000001</v>
      </c>
      <c r="S56">
        <v>21.804476000000001</v>
      </c>
      <c r="T56">
        <v>0</v>
      </c>
      <c r="U56">
        <v>402.47984700000001</v>
      </c>
      <c r="V56">
        <v>19.577607</v>
      </c>
      <c r="W56">
        <v>44.368701000000001</v>
      </c>
      <c r="X56">
        <v>139.75441599999999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41.982000999999997</v>
      </c>
      <c r="AH56">
        <v>0</v>
      </c>
      <c r="AI56">
        <v>0</v>
      </c>
      <c r="AJ56">
        <v>0</v>
      </c>
      <c r="AK56">
        <v>50.614890000000003</v>
      </c>
      <c r="AL56">
        <v>10.051183999999999</v>
      </c>
      <c r="AM56">
        <v>0</v>
      </c>
      <c r="AN56">
        <v>0.73543400000000003</v>
      </c>
      <c r="AO56">
        <v>0</v>
      </c>
      <c r="AP56">
        <v>1.477403</v>
      </c>
      <c r="AQ56">
        <v>0</v>
      </c>
      <c r="AR56">
        <v>18.037925000000001</v>
      </c>
      <c r="AS56">
        <v>15.255886</v>
      </c>
      <c r="AT56">
        <v>13.224736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2125.4836650000002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564.05036800000005</v>
      </c>
      <c r="L57">
        <v>323.89069999999998</v>
      </c>
      <c r="M57">
        <v>88.421199999999999</v>
      </c>
      <c r="N57">
        <v>113.529938</v>
      </c>
      <c r="O57">
        <v>59.424813</v>
      </c>
      <c r="P57">
        <v>129.74850000000001</v>
      </c>
      <c r="Q57">
        <v>17.566697000000001</v>
      </c>
      <c r="R57">
        <v>34.237265000000001</v>
      </c>
      <c r="S57">
        <v>21.804476000000001</v>
      </c>
      <c r="T57">
        <v>0</v>
      </c>
      <c r="U57">
        <v>402.47984700000001</v>
      </c>
      <c r="V57">
        <v>19.577607</v>
      </c>
      <c r="W57">
        <v>44.368701000000001</v>
      </c>
      <c r="X57">
        <v>139.75441599999999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41.982000999999997</v>
      </c>
      <c r="AH57">
        <v>0</v>
      </c>
      <c r="AI57">
        <v>0</v>
      </c>
      <c r="AJ57">
        <v>0</v>
      </c>
      <c r="AK57">
        <v>50.614890000000003</v>
      </c>
      <c r="AL57">
        <v>10.051183999999999</v>
      </c>
      <c r="AM57">
        <v>0</v>
      </c>
      <c r="AN57">
        <v>0.73543400000000003</v>
      </c>
      <c r="AO57">
        <v>0</v>
      </c>
      <c r="AP57">
        <v>2.3392210000000002</v>
      </c>
      <c r="AQ57">
        <v>0</v>
      </c>
      <c r="AR57">
        <v>18.037925000000001</v>
      </c>
      <c r="AS57">
        <v>15.255886</v>
      </c>
      <c r="AT57">
        <v>13.224736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2117.2554950000003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559.75425099999995</v>
      </c>
      <c r="L58">
        <v>323.89069999999998</v>
      </c>
      <c r="M58">
        <v>88.421199999999999</v>
      </c>
      <c r="N58">
        <v>113.529938</v>
      </c>
      <c r="O58">
        <v>59.424813</v>
      </c>
      <c r="P58">
        <v>129.74850000000001</v>
      </c>
      <c r="Q58">
        <v>17.566697000000001</v>
      </c>
      <c r="R58">
        <v>34.237265000000001</v>
      </c>
      <c r="S58">
        <v>21.804476000000001</v>
      </c>
      <c r="T58">
        <v>0</v>
      </c>
      <c r="U58">
        <v>402.47984700000001</v>
      </c>
      <c r="V58">
        <v>19.577607</v>
      </c>
      <c r="W58">
        <v>44.368701000000001</v>
      </c>
      <c r="X58">
        <v>139.75441599999999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41.982000999999997</v>
      </c>
      <c r="AH58">
        <v>0</v>
      </c>
      <c r="AI58">
        <v>0</v>
      </c>
      <c r="AJ58">
        <v>0</v>
      </c>
      <c r="AK58">
        <v>50.614890000000003</v>
      </c>
      <c r="AL58">
        <v>10.051183999999999</v>
      </c>
      <c r="AM58">
        <v>0</v>
      </c>
      <c r="AN58">
        <v>0.73543400000000003</v>
      </c>
      <c r="AO58">
        <v>0</v>
      </c>
      <c r="AP58">
        <v>2.3392210000000002</v>
      </c>
      <c r="AQ58">
        <v>0</v>
      </c>
      <c r="AR58">
        <v>18.037925000000001</v>
      </c>
      <c r="AS58">
        <v>15.255886</v>
      </c>
      <c r="AT58">
        <v>13.224736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2112.9593780000005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536.72629500000005</v>
      </c>
      <c r="L59">
        <v>323.89069999999998</v>
      </c>
      <c r="M59">
        <v>88.421199999999999</v>
      </c>
      <c r="N59">
        <v>113.529938</v>
      </c>
      <c r="O59">
        <v>59.424813</v>
      </c>
      <c r="P59">
        <v>129.74850000000001</v>
      </c>
      <c r="Q59">
        <v>17.566697000000001</v>
      </c>
      <c r="R59">
        <v>34.237265000000001</v>
      </c>
      <c r="S59">
        <v>21.804476000000001</v>
      </c>
      <c r="T59">
        <v>0</v>
      </c>
      <c r="U59">
        <v>402.47984700000001</v>
      </c>
      <c r="V59">
        <v>14.517030999999999</v>
      </c>
      <c r="W59">
        <v>37.847060999999997</v>
      </c>
      <c r="X59">
        <v>113.352903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41.982000999999997</v>
      </c>
      <c r="AH59">
        <v>0</v>
      </c>
      <c r="AI59">
        <v>0</v>
      </c>
      <c r="AJ59">
        <v>0</v>
      </c>
      <c r="AK59">
        <v>50.614890000000003</v>
      </c>
      <c r="AL59">
        <v>10.051183999999999</v>
      </c>
      <c r="AM59">
        <v>0</v>
      </c>
      <c r="AN59">
        <v>0.73543400000000003</v>
      </c>
      <c r="AO59">
        <v>0</v>
      </c>
      <c r="AP59">
        <v>2.3392210000000002</v>
      </c>
      <c r="AQ59">
        <v>0</v>
      </c>
      <c r="AR59">
        <v>18.037925000000001</v>
      </c>
      <c r="AS59">
        <v>15.255886</v>
      </c>
      <c r="AT59">
        <v>13.224736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2051.9476930000001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540.90707999999995</v>
      </c>
      <c r="L60">
        <v>323.89069999999998</v>
      </c>
      <c r="M60">
        <v>88.421199999999999</v>
      </c>
      <c r="N60">
        <v>113.529938</v>
      </c>
      <c r="O60">
        <v>59.424813</v>
      </c>
      <c r="P60">
        <v>129.74850000000001</v>
      </c>
      <c r="Q60">
        <v>17.566697000000001</v>
      </c>
      <c r="R60">
        <v>34.237265000000001</v>
      </c>
      <c r="S60">
        <v>21.804476000000001</v>
      </c>
      <c r="T60">
        <v>0</v>
      </c>
      <c r="U60">
        <v>402.47984700000001</v>
      </c>
      <c r="V60">
        <v>14.517030999999999</v>
      </c>
      <c r="W60">
        <v>37.847060999999997</v>
      </c>
      <c r="X60">
        <v>113.352903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41.982000999999997</v>
      </c>
      <c r="AH60">
        <v>0</v>
      </c>
      <c r="AI60">
        <v>0</v>
      </c>
      <c r="AJ60">
        <v>0</v>
      </c>
      <c r="AK60">
        <v>50.614890000000003</v>
      </c>
      <c r="AL60">
        <v>10.051183999999999</v>
      </c>
      <c r="AM60">
        <v>0</v>
      </c>
      <c r="AN60">
        <v>0.73543400000000003</v>
      </c>
      <c r="AO60">
        <v>0</v>
      </c>
      <c r="AP60">
        <v>2.3392210000000002</v>
      </c>
      <c r="AQ60">
        <v>0</v>
      </c>
      <c r="AR60">
        <v>18.037925000000001</v>
      </c>
      <c r="AS60">
        <v>15.255886</v>
      </c>
      <c r="AT60">
        <v>13.224736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2056.1284779999996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534.59265300000004</v>
      </c>
      <c r="L61">
        <v>323.89069999999998</v>
      </c>
      <c r="M61">
        <v>88.421199999999999</v>
      </c>
      <c r="N61">
        <v>113.529938</v>
      </c>
      <c r="O61">
        <v>59.424813</v>
      </c>
      <c r="P61">
        <v>129.74850000000001</v>
      </c>
      <c r="Q61">
        <v>17.566697000000001</v>
      </c>
      <c r="R61">
        <v>34.237265000000001</v>
      </c>
      <c r="S61">
        <v>21.804476000000001</v>
      </c>
      <c r="T61">
        <v>0</v>
      </c>
      <c r="U61">
        <v>402.47984700000001</v>
      </c>
      <c r="V61">
        <v>14.517030999999999</v>
      </c>
      <c r="W61">
        <v>37.847060999999997</v>
      </c>
      <c r="X61">
        <v>113.352903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6.1596900000000003</v>
      </c>
      <c r="AG61">
        <v>41.982000999999997</v>
      </c>
      <c r="AH61">
        <v>0</v>
      </c>
      <c r="AI61">
        <v>0</v>
      </c>
      <c r="AJ61">
        <v>0</v>
      </c>
      <c r="AK61">
        <v>50.614890000000003</v>
      </c>
      <c r="AL61">
        <v>10.051183999999999</v>
      </c>
      <c r="AM61">
        <v>0</v>
      </c>
      <c r="AN61">
        <v>0.73543400000000003</v>
      </c>
      <c r="AO61">
        <v>0</v>
      </c>
      <c r="AP61">
        <v>2.3392210000000002</v>
      </c>
      <c r="AQ61">
        <v>0</v>
      </c>
      <c r="AR61">
        <v>18.037925000000001</v>
      </c>
      <c r="AS61">
        <v>15.255886</v>
      </c>
      <c r="AT61">
        <v>13.224736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2049.8140509999998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564.97302400000001</v>
      </c>
      <c r="L62">
        <v>323.89069999999998</v>
      </c>
      <c r="M62">
        <v>88.421199999999999</v>
      </c>
      <c r="N62">
        <v>113.529938</v>
      </c>
      <c r="O62">
        <v>59.424813</v>
      </c>
      <c r="P62">
        <v>129.74850000000001</v>
      </c>
      <c r="Q62">
        <v>17.566697000000001</v>
      </c>
      <c r="R62">
        <v>34.237265000000001</v>
      </c>
      <c r="S62">
        <v>21.804476000000001</v>
      </c>
      <c r="T62">
        <v>0</v>
      </c>
      <c r="U62">
        <v>402.47984700000001</v>
      </c>
      <c r="V62">
        <v>14.517030999999999</v>
      </c>
      <c r="W62">
        <v>37.847060999999997</v>
      </c>
      <c r="X62">
        <v>113.352903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6.1596900000000003</v>
      </c>
      <c r="AG62">
        <v>41.982000999999997</v>
      </c>
      <c r="AH62">
        <v>0</v>
      </c>
      <c r="AI62">
        <v>0</v>
      </c>
      <c r="AJ62">
        <v>0</v>
      </c>
      <c r="AK62">
        <v>50.614890000000003</v>
      </c>
      <c r="AL62">
        <v>10.051183999999999</v>
      </c>
      <c r="AM62">
        <v>0</v>
      </c>
      <c r="AN62">
        <v>0.73543400000000003</v>
      </c>
      <c r="AO62">
        <v>0</v>
      </c>
      <c r="AP62">
        <v>2.3392210000000002</v>
      </c>
      <c r="AQ62">
        <v>0</v>
      </c>
      <c r="AR62">
        <v>18.037925000000001</v>
      </c>
      <c r="AS62">
        <v>15.255886</v>
      </c>
      <c r="AT62">
        <v>13.224736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2080.194422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544.39587300000005</v>
      </c>
      <c r="L63">
        <v>323.89069999999998</v>
      </c>
      <c r="M63">
        <v>88.421199999999999</v>
      </c>
      <c r="N63">
        <v>113.529938</v>
      </c>
      <c r="O63">
        <v>59.424813</v>
      </c>
      <c r="P63">
        <v>129.74850000000001</v>
      </c>
      <c r="Q63">
        <v>17.566697000000001</v>
      </c>
      <c r="R63">
        <v>34.237265000000001</v>
      </c>
      <c r="S63">
        <v>21.804476000000001</v>
      </c>
      <c r="T63">
        <v>0</v>
      </c>
      <c r="U63">
        <v>402.47984700000001</v>
      </c>
      <c r="V63">
        <v>14.517030999999999</v>
      </c>
      <c r="W63">
        <v>37.847060999999997</v>
      </c>
      <c r="X63">
        <v>113.352903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6.1596900000000003</v>
      </c>
      <c r="AG63">
        <v>41.982000999999997</v>
      </c>
      <c r="AH63">
        <v>0</v>
      </c>
      <c r="AI63">
        <v>0</v>
      </c>
      <c r="AJ63">
        <v>0</v>
      </c>
      <c r="AK63">
        <v>50.614890000000003</v>
      </c>
      <c r="AL63">
        <v>10.051183999999999</v>
      </c>
      <c r="AM63">
        <v>0</v>
      </c>
      <c r="AN63">
        <v>0.73543400000000003</v>
      </c>
      <c r="AO63">
        <v>0</v>
      </c>
      <c r="AP63">
        <v>2.3392210000000002</v>
      </c>
      <c r="AQ63">
        <v>0</v>
      </c>
      <c r="AR63">
        <v>18.037925000000001</v>
      </c>
      <c r="AS63">
        <v>15.255886</v>
      </c>
      <c r="AT63">
        <v>13.224736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2059.6172710000001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530.18120399999998</v>
      </c>
      <c r="L64">
        <v>323.89069999999998</v>
      </c>
      <c r="M64">
        <v>88.421199999999999</v>
      </c>
      <c r="N64">
        <v>113.529938</v>
      </c>
      <c r="O64">
        <v>59.424813</v>
      </c>
      <c r="P64">
        <v>129.74850000000001</v>
      </c>
      <c r="Q64">
        <v>17.566697000000001</v>
      </c>
      <c r="R64">
        <v>34.237265000000001</v>
      </c>
      <c r="S64">
        <v>21.804476000000001</v>
      </c>
      <c r="T64">
        <v>0</v>
      </c>
      <c r="U64">
        <v>402.47984700000001</v>
      </c>
      <c r="V64">
        <v>14.517030999999999</v>
      </c>
      <c r="W64">
        <v>44.368701000000001</v>
      </c>
      <c r="X64">
        <v>124.88610300000001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6.1596900000000003</v>
      </c>
      <c r="AG64">
        <v>41.982000999999997</v>
      </c>
      <c r="AH64">
        <v>0</v>
      </c>
      <c r="AI64">
        <v>0</v>
      </c>
      <c r="AJ64">
        <v>0</v>
      </c>
      <c r="AK64">
        <v>50.614890000000003</v>
      </c>
      <c r="AL64">
        <v>10.051183999999999</v>
      </c>
      <c r="AM64">
        <v>0</v>
      </c>
      <c r="AN64">
        <v>0.73543400000000003</v>
      </c>
      <c r="AO64">
        <v>0</v>
      </c>
      <c r="AP64">
        <v>2.3392210000000002</v>
      </c>
      <c r="AQ64">
        <v>0</v>
      </c>
      <c r="AR64">
        <v>18.037925000000001</v>
      </c>
      <c r="AS64">
        <v>15.255886</v>
      </c>
      <c r="AT64">
        <v>13.224736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2063.4574420000004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536.35040900000001</v>
      </c>
      <c r="L65">
        <v>362.3347</v>
      </c>
      <c r="M65">
        <v>88.421199999999999</v>
      </c>
      <c r="N65">
        <v>113.529938</v>
      </c>
      <c r="O65">
        <v>59.424813</v>
      </c>
      <c r="P65">
        <v>130.469325</v>
      </c>
      <c r="Q65">
        <v>17.566697000000001</v>
      </c>
      <c r="R65">
        <v>34.237265000000001</v>
      </c>
      <c r="S65">
        <v>21.804476000000001</v>
      </c>
      <c r="T65">
        <v>0</v>
      </c>
      <c r="U65">
        <v>402.47984700000001</v>
      </c>
      <c r="V65">
        <v>14.517030999999999</v>
      </c>
      <c r="W65">
        <v>37.847060999999997</v>
      </c>
      <c r="X65">
        <v>113.352903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6.1596900000000003</v>
      </c>
      <c r="AG65">
        <v>41.982000999999997</v>
      </c>
      <c r="AH65">
        <v>0</v>
      </c>
      <c r="AI65">
        <v>0</v>
      </c>
      <c r="AJ65">
        <v>0</v>
      </c>
      <c r="AK65">
        <v>50.614890000000003</v>
      </c>
      <c r="AL65">
        <v>10.051183999999999</v>
      </c>
      <c r="AM65">
        <v>0</v>
      </c>
      <c r="AN65">
        <v>0.73543400000000003</v>
      </c>
      <c r="AO65">
        <v>0</v>
      </c>
      <c r="AP65">
        <v>1.108052</v>
      </c>
      <c r="AQ65">
        <v>0</v>
      </c>
      <c r="AR65">
        <v>18.037925000000001</v>
      </c>
      <c r="AS65">
        <v>15.255886</v>
      </c>
      <c r="AT65">
        <v>13.224736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2089.505463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532.89044899999999</v>
      </c>
      <c r="L66">
        <v>381.55669999999998</v>
      </c>
      <c r="M66">
        <v>88.421199999999999</v>
      </c>
      <c r="N66">
        <v>113.529938</v>
      </c>
      <c r="O66">
        <v>59.424813</v>
      </c>
      <c r="P66">
        <v>130.469325</v>
      </c>
      <c r="Q66">
        <v>17.566697000000001</v>
      </c>
      <c r="R66">
        <v>34.237265000000001</v>
      </c>
      <c r="S66">
        <v>21.804476000000001</v>
      </c>
      <c r="T66">
        <v>0</v>
      </c>
      <c r="U66">
        <v>402.47984700000001</v>
      </c>
      <c r="V66">
        <v>14.517030999999999</v>
      </c>
      <c r="W66">
        <v>37.847060999999997</v>
      </c>
      <c r="X66">
        <v>113.352903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6.1596900000000003</v>
      </c>
      <c r="AG66">
        <v>41.982000999999997</v>
      </c>
      <c r="AH66">
        <v>0</v>
      </c>
      <c r="AI66">
        <v>0</v>
      </c>
      <c r="AJ66">
        <v>0</v>
      </c>
      <c r="AK66">
        <v>50.614890000000003</v>
      </c>
      <c r="AL66">
        <v>10.051183999999999</v>
      </c>
      <c r="AM66">
        <v>0</v>
      </c>
      <c r="AN66">
        <v>0.73543400000000003</v>
      </c>
      <c r="AO66">
        <v>0</v>
      </c>
      <c r="AP66">
        <v>1.108052</v>
      </c>
      <c r="AQ66">
        <v>14.652931000000001</v>
      </c>
      <c r="AR66">
        <v>18.037925000000001</v>
      </c>
      <c r="AS66">
        <v>15.255886</v>
      </c>
      <c r="AT66">
        <v>13.224736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2119.9204340000006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503.048294</v>
      </c>
      <c r="L67">
        <v>381.55669999999998</v>
      </c>
      <c r="M67">
        <v>88.421199999999999</v>
      </c>
      <c r="N67">
        <v>113.529938</v>
      </c>
      <c r="O67">
        <v>59.424813</v>
      </c>
      <c r="P67">
        <v>130.469325</v>
      </c>
      <c r="Q67">
        <v>17.566697000000001</v>
      </c>
      <c r="R67">
        <v>34.237265000000001</v>
      </c>
      <c r="S67">
        <v>21.804476000000001</v>
      </c>
      <c r="T67">
        <v>0</v>
      </c>
      <c r="U67">
        <v>402.47984700000001</v>
      </c>
      <c r="V67">
        <v>14.517030999999999</v>
      </c>
      <c r="W67">
        <v>37.847060999999997</v>
      </c>
      <c r="X67">
        <v>113.352903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6.1596900000000003</v>
      </c>
      <c r="AG67">
        <v>41.982000999999997</v>
      </c>
      <c r="AH67">
        <v>0</v>
      </c>
      <c r="AI67">
        <v>0</v>
      </c>
      <c r="AJ67">
        <v>0</v>
      </c>
      <c r="AK67">
        <v>50.614890000000003</v>
      </c>
      <c r="AL67">
        <v>10.051183999999999</v>
      </c>
      <c r="AM67">
        <v>0</v>
      </c>
      <c r="AN67">
        <v>0.73543400000000003</v>
      </c>
      <c r="AO67">
        <v>0</v>
      </c>
      <c r="AP67">
        <v>1.108052</v>
      </c>
      <c r="AQ67">
        <v>14.652931000000001</v>
      </c>
      <c r="AR67">
        <v>18.037925000000001</v>
      </c>
      <c r="AS67">
        <v>14.221589</v>
      </c>
      <c r="AT67">
        <v>13.224736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2089.0439820000006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496.32059400000003</v>
      </c>
      <c r="L68">
        <v>381.55669999999998</v>
      </c>
      <c r="M68">
        <v>88.421199999999999</v>
      </c>
      <c r="N68">
        <v>113.529938</v>
      </c>
      <c r="O68">
        <v>59.424813</v>
      </c>
      <c r="P68">
        <v>130.469325</v>
      </c>
      <c r="Q68">
        <v>17.566697000000001</v>
      </c>
      <c r="R68">
        <v>34.237265000000001</v>
      </c>
      <c r="S68">
        <v>21.804476000000001</v>
      </c>
      <c r="T68">
        <v>0</v>
      </c>
      <c r="U68">
        <v>402.47984700000001</v>
      </c>
      <c r="V68">
        <v>14.517030999999999</v>
      </c>
      <c r="W68">
        <v>37.847060999999997</v>
      </c>
      <c r="X68">
        <v>113.352903</v>
      </c>
      <c r="Y68">
        <v>0</v>
      </c>
      <c r="Z68">
        <v>0</v>
      </c>
      <c r="AA68">
        <v>0</v>
      </c>
      <c r="AB68">
        <v>0</v>
      </c>
      <c r="AC68">
        <v>9.3013720000000006</v>
      </c>
      <c r="AD68">
        <v>0</v>
      </c>
      <c r="AE68">
        <v>0</v>
      </c>
      <c r="AF68">
        <v>6.1596900000000003</v>
      </c>
      <c r="AG68">
        <v>41.982000999999997</v>
      </c>
      <c r="AH68">
        <v>0</v>
      </c>
      <c r="AI68">
        <v>0</v>
      </c>
      <c r="AJ68">
        <v>0</v>
      </c>
      <c r="AK68">
        <v>50.614890000000003</v>
      </c>
      <c r="AL68">
        <v>10.051183999999999</v>
      </c>
      <c r="AM68">
        <v>0</v>
      </c>
      <c r="AN68">
        <v>0.73543400000000003</v>
      </c>
      <c r="AO68">
        <v>0</v>
      </c>
      <c r="AP68">
        <v>1.108052</v>
      </c>
      <c r="AQ68">
        <v>29.305861</v>
      </c>
      <c r="AR68">
        <v>18.037925000000001</v>
      </c>
      <c r="AS68">
        <v>14.221589</v>
      </c>
      <c r="AT68">
        <v>13.224736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2106.2705840000003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498.242794</v>
      </c>
      <c r="L69">
        <v>410.3897</v>
      </c>
      <c r="M69">
        <v>88.421199999999999</v>
      </c>
      <c r="N69">
        <v>113.529938</v>
      </c>
      <c r="O69">
        <v>59.424813</v>
      </c>
      <c r="P69">
        <v>130.469325</v>
      </c>
      <c r="Q69">
        <v>20.900347</v>
      </c>
      <c r="R69">
        <v>40.639766999999999</v>
      </c>
      <c r="S69">
        <v>25.363524999999999</v>
      </c>
      <c r="T69">
        <v>0</v>
      </c>
      <c r="U69">
        <v>402.47984700000001</v>
      </c>
      <c r="V69">
        <v>19.577607</v>
      </c>
      <c r="W69">
        <v>44.368701000000001</v>
      </c>
      <c r="X69">
        <v>139.75441599999999</v>
      </c>
      <c r="Y69">
        <v>0</v>
      </c>
      <c r="Z69">
        <v>0</v>
      </c>
      <c r="AA69">
        <v>0</v>
      </c>
      <c r="AB69">
        <v>0</v>
      </c>
      <c r="AC69">
        <v>9.3013720000000006</v>
      </c>
      <c r="AD69">
        <v>0</v>
      </c>
      <c r="AE69">
        <v>0</v>
      </c>
      <c r="AF69">
        <v>6.1596900000000003</v>
      </c>
      <c r="AG69">
        <v>41.982000999999997</v>
      </c>
      <c r="AH69">
        <v>20.023557</v>
      </c>
      <c r="AI69">
        <v>0</v>
      </c>
      <c r="AJ69">
        <v>0</v>
      </c>
      <c r="AK69">
        <v>50.614890000000003</v>
      </c>
      <c r="AL69">
        <v>10.051183999999999</v>
      </c>
      <c r="AM69">
        <v>0</v>
      </c>
      <c r="AN69">
        <v>0.73543400000000003</v>
      </c>
      <c r="AO69">
        <v>0</v>
      </c>
      <c r="AP69">
        <v>1.108052</v>
      </c>
      <c r="AQ69">
        <v>29.305861</v>
      </c>
      <c r="AR69">
        <v>8.4884350000000008</v>
      </c>
      <c r="AS69">
        <v>14.221589</v>
      </c>
      <c r="AT69">
        <v>13.224736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2198.778781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588.61810200000002</v>
      </c>
      <c r="L70">
        <v>494.9665</v>
      </c>
      <c r="M70">
        <v>88.421199999999999</v>
      </c>
      <c r="N70">
        <v>113.529938</v>
      </c>
      <c r="O70">
        <v>59.424813</v>
      </c>
      <c r="P70">
        <v>130.469325</v>
      </c>
      <c r="Q70">
        <v>20.971202000000002</v>
      </c>
      <c r="R70">
        <v>40.741124999999997</v>
      </c>
      <c r="S70">
        <v>25.363524999999999</v>
      </c>
      <c r="T70">
        <v>0</v>
      </c>
      <c r="U70">
        <v>402.47984700000001</v>
      </c>
      <c r="V70">
        <v>19.577607</v>
      </c>
      <c r="W70">
        <v>44.368701000000001</v>
      </c>
      <c r="X70">
        <v>139.75441599999999</v>
      </c>
      <c r="Y70">
        <v>0</v>
      </c>
      <c r="Z70">
        <v>0</v>
      </c>
      <c r="AA70">
        <v>13.502840000000001</v>
      </c>
      <c r="AB70">
        <v>0</v>
      </c>
      <c r="AC70">
        <v>9.3013720000000006</v>
      </c>
      <c r="AD70">
        <v>8.7806440000000006</v>
      </c>
      <c r="AE70">
        <v>13.564004000000001</v>
      </c>
      <c r="AF70">
        <v>6.1596900000000003</v>
      </c>
      <c r="AG70">
        <v>41.982000999999997</v>
      </c>
      <c r="AH70">
        <v>44.961987999999998</v>
      </c>
      <c r="AI70">
        <v>0</v>
      </c>
      <c r="AJ70">
        <v>0</v>
      </c>
      <c r="AK70">
        <v>50.614890000000003</v>
      </c>
      <c r="AL70">
        <v>10.051183999999999</v>
      </c>
      <c r="AM70">
        <v>0</v>
      </c>
      <c r="AN70">
        <v>0.73543400000000003</v>
      </c>
      <c r="AO70">
        <v>0</v>
      </c>
      <c r="AP70">
        <v>1.108052</v>
      </c>
      <c r="AQ70">
        <v>43.958792000000003</v>
      </c>
      <c r="AR70">
        <v>8.4884350000000008</v>
      </c>
      <c r="AS70">
        <v>14.221589</v>
      </c>
      <c r="AT70">
        <v>13.224736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2449.3419519999998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603.03460199999995</v>
      </c>
      <c r="L71">
        <v>494.9665</v>
      </c>
      <c r="M71">
        <v>88.421199999999999</v>
      </c>
      <c r="N71">
        <v>113.529938</v>
      </c>
      <c r="O71">
        <v>59.424813</v>
      </c>
      <c r="P71">
        <v>130.469325</v>
      </c>
      <c r="Q71">
        <v>20.971202000000002</v>
      </c>
      <c r="R71">
        <v>40.741124999999997</v>
      </c>
      <c r="S71">
        <v>25.363524999999999</v>
      </c>
      <c r="T71">
        <v>0</v>
      </c>
      <c r="U71">
        <v>402.47984700000001</v>
      </c>
      <c r="V71">
        <v>19.577607</v>
      </c>
      <c r="W71">
        <v>44.368701000000001</v>
      </c>
      <c r="X71">
        <v>139.75441599999999</v>
      </c>
      <c r="Y71">
        <v>0</v>
      </c>
      <c r="Z71">
        <v>0</v>
      </c>
      <c r="AA71">
        <v>27.005680000000002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41.982000999999997</v>
      </c>
      <c r="AH71">
        <v>67.442982000000001</v>
      </c>
      <c r="AI71">
        <v>0</v>
      </c>
      <c r="AJ71">
        <v>0</v>
      </c>
      <c r="AK71">
        <v>50.614890000000003</v>
      </c>
      <c r="AL71">
        <v>10.051183999999999</v>
      </c>
      <c r="AM71">
        <v>0</v>
      </c>
      <c r="AN71">
        <v>0.73543400000000003</v>
      </c>
      <c r="AO71">
        <v>0</v>
      </c>
      <c r="AP71">
        <v>1.108052</v>
      </c>
      <c r="AQ71">
        <v>57.521835000000003</v>
      </c>
      <c r="AR71">
        <v>4.244218</v>
      </c>
      <c r="AS71">
        <v>14.221589</v>
      </c>
      <c r="AT71">
        <v>13.224736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2524.0879479999999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628.98430199999996</v>
      </c>
      <c r="L72">
        <v>494.9665</v>
      </c>
      <c r="M72">
        <v>88.421199999999999</v>
      </c>
      <c r="N72">
        <v>113.529938</v>
      </c>
      <c r="O72">
        <v>59.424813</v>
      </c>
      <c r="P72">
        <v>130.469325</v>
      </c>
      <c r="Q72">
        <v>20.971202000000002</v>
      </c>
      <c r="R72">
        <v>40.741124999999997</v>
      </c>
      <c r="S72">
        <v>25.363524999999999</v>
      </c>
      <c r="T72">
        <v>0</v>
      </c>
      <c r="U72">
        <v>402.47984700000001</v>
      </c>
      <c r="V72">
        <v>19.577607</v>
      </c>
      <c r="W72">
        <v>44.368701000000001</v>
      </c>
      <c r="X72">
        <v>139.75441599999999</v>
      </c>
      <c r="Y72">
        <v>0</v>
      </c>
      <c r="Z72">
        <v>0</v>
      </c>
      <c r="AA72">
        <v>40.508519999999997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41.982000999999997</v>
      </c>
      <c r="AH72">
        <v>89.923975999999996</v>
      </c>
      <c r="AI72">
        <v>2.4469609999999999</v>
      </c>
      <c r="AJ72">
        <v>0</v>
      </c>
      <c r="AK72">
        <v>50.614890000000003</v>
      </c>
      <c r="AL72">
        <v>22.335964000000001</v>
      </c>
      <c r="AM72">
        <v>0</v>
      </c>
      <c r="AN72">
        <v>0.73543400000000003</v>
      </c>
      <c r="AO72">
        <v>0</v>
      </c>
      <c r="AP72">
        <v>1.108052</v>
      </c>
      <c r="AQ72">
        <v>57.521835000000003</v>
      </c>
      <c r="AR72">
        <v>4.244218</v>
      </c>
      <c r="AS72">
        <v>14.221589</v>
      </c>
      <c r="AT72">
        <v>13.224736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2640.928046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633.78980200000001</v>
      </c>
      <c r="L73">
        <v>549.38090599999998</v>
      </c>
      <c r="M73">
        <v>88.421199999999999</v>
      </c>
      <c r="N73">
        <v>113.529938</v>
      </c>
      <c r="O73">
        <v>59.424813</v>
      </c>
      <c r="P73">
        <v>130.469325</v>
      </c>
      <c r="Q73">
        <v>20.971202000000002</v>
      </c>
      <c r="R73">
        <v>40.741124999999997</v>
      </c>
      <c r="S73">
        <v>25.363524999999999</v>
      </c>
      <c r="T73">
        <v>0</v>
      </c>
      <c r="U73">
        <v>402.47984700000001</v>
      </c>
      <c r="V73">
        <v>19.577607</v>
      </c>
      <c r="W73">
        <v>44.368701000000001</v>
      </c>
      <c r="X73">
        <v>139.75441599999999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41.982000999999997</v>
      </c>
      <c r="AH73">
        <v>112.40497000000001</v>
      </c>
      <c r="AI73">
        <v>15.905244</v>
      </c>
      <c r="AJ73">
        <v>0</v>
      </c>
      <c r="AK73">
        <v>50.614890000000003</v>
      </c>
      <c r="AL73">
        <v>51.372717000000002</v>
      </c>
      <c r="AM73">
        <v>0</v>
      </c>
      <c r="AN73">
        <v>0.73543400000000003</v>
      </c>
      <c r="AO73">
        <v>0</v>
      </c>
      <c r="AP73">
        <v>1.108052</v>
      </c>
      <c r="AQ73">
        <v>57.521835000000003</v>
      </c>
      <c r="AR73">
        <v>18.037925000000001</v>
      </c>
      <c r="AS73">
        <v>14.221589</v>
      </c>
      <c r="AT73">
        <v>13.224736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2845.6586190000007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660.06421799999998</v>
      </c>
      <c r="L74">
        <v>568.60290599999996</v>
      </c>
      <c r="M74">
        <v>88.421199999999999</v>
      </c>
      <c r="N74">
        <v>113.529938</v>
      </c>
      <c r="O74">
        <v>59.424813</v>
      </c>
      <c r="P74">
        <v>130.469325</v>
      </c>
      <c r="Q74">
        <v>20.971202000000002</v>
      </c>
      <c r="R74">
        <v>40.741124999999997</v>
      </c>
      <c r="S74">
        <v>25.363524999999999</v>
      </c>
      <c r="T74">
        <v>0</v>
      </c>
      <c r="U74">
        <v>402.47984700000001</v>
      </c>
      <c r="V74">
        <v>19.577607</v>
      </c>
      <c r="W74">
        <v>44.368701000000001</v>
      </c>
      <c r="X74">
        <v>139.75441599999999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41.982000999999997</v>
      </c>
      <c r="AH74">
        <v>112.40497000000001</v>
      </c>
      <c r="AI74">
        <v>15.905244</v>
      </c>
      <c r="AJ74">
        <v>0</v>
      </c>
      <c r="AK74">
        <v>50.614890000000003</v>
      </c>
      <c r="AL74">
        <v>51.372717000000002</v>
      </c>
      <c r="AM74">
        <v>0</v>
      </c>
      <c r="AN74">
        <v>0.73543400000000003</v>
      </c>
      <c r="AO74">
        <v>0</v>
      </c>
      <c r="AP74">
        <v>1.108052</v>
      </c>
      <c r="AQ74">
        <v>57.521835000000003</v>
      </c>
      <c r="AR74">
        <v>18.037925000000001</v>
      </c>
      <c r="AS74">
        <v>14.221589</v>
      </c>
      <c r="AT74">
        <v>13.224736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2891.1550350000007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660.06421799999998</v>
      </c>
      <c r="L75">
        <v>549.38090599999998</v>
      </c>
      <c r="M75">
        <v>88.421199999999999</v>
      </c>
      <c r="N75">
        <v>113.529938</v>
      </c>
      <c r="O75">
        <v>59.424813</v>
      </c>
      <c r="P75">
        <v>129.74850000000001</v>
      </c>
      <c r="Q75">
        <v>20.971202000000002</v>
      </c>
      <c r="R75">
        <v>40.741124999999997</v>
      </c>
      <c r="S75">
        <v>25.363524999999999</v>
      </c>
      <c r="T75">
        <v>0</v>
      </c>
      <c r="U75">
        <v>402.47984700000001</v>
      </c>
      <c r="V75">
        <v>19.577607</v>
      </c>
      <c r="W75">
        <v>44.368701000000001</v>
      </c>
      <c r="X75">
        <v>139.75441599999999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41.982000999999997</v>
      </c>
      <c r="AH75">
        <v>112.40497000000001</v>
      </c>
      <c r="AI75">
        <v>15.905244</v>
      </c>
      <c r="AJ75">
        <v>0</v>
      </c>
      <c r="AK75">
        <v>50.614890000000003</v>
      </c>
      <c r="AL75">
        <v>51.372717000000002</v>
      </c>
      <c r="AM75">
        <v>0</v>
      </c>
      <c r="AN75">
        <v>0.73543400000000003</v>
      </c>
      <c r="AO75">
        <v>0</v>
      </c>
      <c r="AP75">
        <v>1.108052</v>
      </c>
      <c r="AQ75">
        <v>57.521835000000003</v>
      </c>
      <c r="AR75">
        <v>18.037925000000001</v>
      </c>
      <c r="AS75">
        <v>14.221589</v>
      </c>
      <c r="AT75">
        <v>13.224736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2871.2122099999997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660.06421799999998</v>
      </c>
      <c r="L76">
        <v>549.38090599999998</v>
      </c>
      <c r="M76">
        <v>88.421199999999999</v>
      </c>
      <c r="N76">
        <v>113.529938</v>
      </c>
      <c r="O76">
        <v>59.424813</v>
      </c>
      <c r="P76">
        <v>129.74850000000001</v>
      </c>
      <c r="Q76">
        <v>20.971202000000002</v>
      </c>
      <c r="R76">
        <v>40.741124999999997</v>
      </c>
      <c r="S76">
        <v>25.363524999999999</v>
      </c>
      <c r="T76">
        <v>0</v>
      </c>
      <c r="U76">
        <v>402.47984700000001</v>
      </c>
      <c r="V76">
        <v>19.577607</v>
      </c>
      <c r="W76">
        <v>44.368701000000001</v>
      </c>
      <c r="X76">
        <v>139.75441599999999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41.982000999999997</v>
      </c>
      <c r="AH76">
        <v>112.40497000000001</v>
      </c>
      <c r="AI76">
        <v>15.905244</v>
      </c>
      <c r="AJ76">
        <v>0</v>
      </c>
      <c r="AK76">
        <v>50.614890000000003</v>
      </c>
      <c r="AL76">
        <v>51.372717000000002</v>
      </c>
      <c r="AM76">
        <v>0</v>
      </c>
      <c r="AN76">
        <v>0.73543400000000003</v>
      </c>
      <c r="AO76">
        <v>0</v>
      </c>
      <c r="AP76">
        <v>1.108052</v>
      </c>
      <c r="AQ76">
        <v>57.521835000000003</v>
      </c>
      <c r="AR76">
        <v>18.037925000000001</v>
      </c>
      <c r="AS76">
        <v>14.221589</v>
      </c>
      <c r="AT76">
        <v>13.224736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2850.8267449999998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660.06421799999998</v>
      </c>
      <c r="L77">
        <v>549.38090599999998</v>
      </c>
      <c r="M77">
        <v>88.421199999999999</v>
      </c>
      <c r="N77">
        <v>113.529938</v>
      </c>
      <c r="O77">
        <v>59.424813</v>
      </c>
      <c r="P77">
        <v>129.74850000000001</v>
      </c>
      <c r="Q77">
        <v>20.971202000000002</v>
      </c>
      <c r="R77">
        <v>40.741124999999997</v>
      </c>
      <c r="S77">
        <v>25.363524999999999</v>
      </c>
      <c r="T77">
        <v>0</v>
      </c>
      <c r="U77">
        <v>402.47984700000001</v>
      </c>
      <c r="V77">
        <v>19.577607</v>
      </c>
      <c r="W77">
        <v>44.368701000000001</v>
      </c>
      <c r="X77">
        <v>139.75441599999999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41.982000999999997</v>
      </c>
      <c r="AH77">
        <v>112.40497000000001</v>
      </c>
      <c r="AI77">
        <v>15.905244</v>
      </c>
      <c r="AJ77">
        <v>0</v>
      </c>
      <c r="AK77">
        <v>50.614890000000003</v>
      </c>
      <c r="AL77">
        <v>51.372717000000002</v>
      </c>
      <c r="AM77">
        <v>0</v>
      </c>
      <c r="AN77">
        <v>0.73543400000000003</v>
      </c>
      <c r="AO77">
        <v>0</v>
      </c>
      <c r="AP77">
        <v>1.108052</v>
      </c>
      <c r="AQ77">
        <v>57.521835000000003</v>
      </c>
      <c r="AR77">
        <v>18.037925000000001</v>
      </c>
      <c r="AS77">
        <v>14.221589</v>
      </c>
      <c r="AT77">
        <v>13.224736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2850.8267449999998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660.06421799999998</v>
      </c>
      <c r="L78">
        <v>549.38090599999998</v>
      </c>
      <c r="M78">
        <v>88.421199999999999</v>
      </c>
      <c r="N78">
        <v>113.529938</v>
      </c>
      <c r="O78">
        <v>59.424813</v>
      </c>
      <c r="P78">
        <v>129.74850000000001</v>
      </c>
      <c r="Q78">
        <v>20.971202000000002</v>
      </c>
      <c r="R78">
        <v>40.741124999999997</v>
      </c>
      <c r="S78">
        <v>25.363524999999999</v>
      </c>
      <c r="T78">
        <v>0</v>
      </c>
      <c r="U78">
        <v>402.47984700000001</v>
      </c>
      <c r="V78">
        <v>19.577607</v>
      </c>
      <c r="W78">
        <v>44.368701000000001</v>
      </c>
      <c r="X78">
        <v>139.75441599999999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41.982000999999997</v>
      </c>
      <c r="AH78">
        <v>89.923975999999996</v>
      </c>
      <c r="AI78">
        <v>15.905244</v>
      </c>
      <c r="AJ78">
        <v>0</v>
      </c>
      <c r="AK78">
        <v>50.614890000000003</v>
      </c>
      <c r="AL78">
        <v>51.372717000000002</v>
      </c>
      <c r="AM78">
        <v>0</v>
      </c>
      <c r="AN78">
        <v>0.73543400000000003</v>
      </c>
      <c r="AO78">
        <v>0</v>
      </c>
      <c r="AP78">
        <v>1.108052</v>
      </c>
      <c r="AQ78">
        <v>57.521835000000003</v>
      </c>
      <c r="AR78">
        <v>18.037925000000001</v>
      </c>
      <c r="AS78">
        <v>14.221589</v>
      </c>
      <c r="AT78">
        <v>13.224736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2814.7817459999997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660.06421799999998</v>
      </c>
      <c r="L79">
        <v>549.38090599999998</v>
      </c>
      <c r="M79">
        <v>88.421199999999999</v>
      </c>
      <c r="N79">
        <v>113.529938</v>
      </c>
      <c r="O79">
        <v>59.424813</v>
      </c>
      <c r="P79">
        <v>129.74850000000001</v>
      </c>
      <c r="Q79">
        <v>20.971202000000002</v>
      </c>
      <c r="R79">
        <v>40.741124999999997</v>
      </c>
      <c r="S79">
        <v>25.363524999999999</v>
      </c>
      <c r="T79">
        <v>0</v>
      </c>
      <c r="U79">
        <v>402.47984700000001</v>
      </c>
      <c r="V79">
        <v>19.577607</v>
      </c>
      <c r="W79">
        <v>44.368701000000001</v>
      </c>
      <c r="X79">
        <v>139.75441599999999</v>
      </c>
      <c r="Y79">
        <v>0</v>
      </c>
      <c r="Z79">
        <v>6.2988569999999999</v>
      </c>
      <c r="AA79">
        <v>40.508519999999997</v>
      </c>
      <c r="AB79">
        <v>25.315450999999999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41.982000999999997</v>
      </c>
      <c r="AH79">
        <v>89.923975999999996</v>
      </c>
      <c r="AI79">
        <v>2.4469609999999999</v>
      </c>
      <c r="AJ79">
        <v>0</v>
      </c>
      <c r="AK79">
        <v>50.614890000000003</v>
      </c>
      <c r="AL79">
        <v>22.335964000000001</v>
      </c>
      <c r="AM79">
        <v>0</v>
      </c>
      <c r="AN79">
        <v>0.73543400000000003</v>
      </c>
      <c r="AO79">
        <v>0</v>
      </c>
      <c r="AP79">
        <v>1.108052</v>
      </c>
      <c r="AQ79">
        <v>57.521835000000003</v>
      </c>
      <c r="AR79">
        <v>12.732653000000001</v>
      </c>
      <c r="AS79">
        <v>14.221589</v>
      </c>
      <c r="AT79">
        <v>13.224736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2731.2432829999993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660.06421799999998</v>
      </c>
      <c r="L80">
        <v>549.38090599999998</v>
      </c>
      <c r="M80">
        <v>88.421199999999999</v>
      </c>
      <c r="N80">
        <v>113.529938</v>
      </c>
      <c r="O80">
        <v>59.424813</v>
      </c>
      <c r="P80">
        <v>129.74850000000001</v>
      </c>
      <c r="Q80">
        <v>20.971202000000002</v>
      </c>
      <c r="R80">
        <v>40.741124999999997</v>
      </c>
      <c r="S80">
        <v>25.363524999999999</v>
      </c>
      <c r="T80">
        <v>0</v>
      </c>
      <c r="U80">
        <v>402.47984700000001</v>
      </c>
      <c r="V80">
        <v>19.577607</v>
      </c>
      <c r="W80">
        <v>44.368701000000001</v>
      </c>
      <c r="X80">
        <v>139.75441599999999</v>
      </c>
      <c r="Y80">
        <v>0</v>
      </c>
      <c r="Z80">
        <v>6.2988569999999999</v>
      </c>
      <c r="AA80">
        <v>27.005680000000002</v>
      </c>
      <c r="AB80">
        <v>25.315450999999999</v>
      </c>
      <c r="AC80">
        <v>18.602744000000001</v>
      </c>
      <c r="AD80">
        <v>17.55621</v>
      </c>
      <c r="AE80">
        <v>3.699274</v>
      </c>
      <c r="AF80">
        <v>8.5288009999999996</v>
      </c>
      <c r="AG80">
        <v>41.982000999999997</v>
      </c>
      <c r="AH80">
        <v>67.442982000000001</v>
      </c>
      <c r="AI80">
        <v>0</v>
      </c>
      <c r="AJ80">
        <v>0</v>
      </c>
      <c r="AK80">
        <v>50.614890000000003</v>
      </c>
      <c r="AL80">
        <v>10.051183999999999</v>
      </c>
      <c r="AM80">
        <v>0</v>
      </c>
      <c r="AN80">
        <v>0.73543400000000003</v>
      </c>
      <c r="AO80">
        <v>0</v>
      </c>
      <c r="AP80">
        <v>1.108052</v>
      </c>
      <c r="AQ80">
        <v>57.521835000000003</v>
      </c>
      <c r="AR80">
        <v>46.686394</v>
      </c>
      <c r="AS80">
        <v>14.221589</v>
      </c>
      <c r="AT80">
        <v>13.224736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2704.4221119999997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590.12702899999999</v>
      </c>
      <c r="L81">
        <v>549.38090599999998</v>
      </c>
      <c r="M81">
        <v>88.421199999999999</v>
      </c>
      <c r="N81">
        <v>113.529938</v>
      </c>
      <c r="O81">
        <v>59.424813</v>
      </c>
      <c r="P81">
        <v>129.74850000000001</v>
      </c>
      <c r="Q81">
        <v>20.971202000000002</v>
      </c>
      <c r="R81">
        <v>40.741124999999997</v>
      </c>
      <c r="S81">
        <v>25.363524999999999</v>
      </c>
      <c r="T81">
        <v>0</v>
      </c>
      <c r="U81">
        <v>402.47984700000001</v>
      </c>
      <c r="V81">
        <v>19.577607</v>
      </c>
      <c r="W81">
        <v>44.368701000000001</v>
      </c>
      <c r="X81">
        <v>139.75441599999999</v>
      </c>
      <c r="Y81">
        <v>0</v>
      </c>
      <c r="Z81">
        <v>6.2988569999999999</v>
      </c>
      <c r="AA81">
        <v>13.502840000000001</v>
      </c>
      <c r="AB81">
        <v>25.315450999999999</v>
      </c>
      <c r="AC81">
        <v>9.3013720000000006</v>
      </c>
      <c r="AD81">
        <v>8.7603299999999997</v>
      </c>
      <c r="AE81">
        <v>3.699274</v>
      </c>
      <c r="AF81">
        <v>8.5288009999999996</v>
      </c>
      <c r="AG81">
        <v>41.982000999999997</v>
      </c>
      <c r="AH81">
        <v>67.442982000000001</v>
      </c>
      <c r="AI81">
        <v>0</v>
      </c>
      <c r="AJ81">
        <v>0</v>
      </c>
      <c r="AK81">
        <v>50.614890000000003</v>
      </c>
      <c r="AL81">
        <v>10.051183999999999</v>
      </c>
      <c r="AM81">
        <v>0</v>
      </c>
      <c r="AN81">
        <v>0.73543400000000003</v>
      </c>
      <c r="AO81">
        <v>0</v>
      </c>
      <c r="AP81">
        <v>1.108052</v>
      </c>
      <c r="AQ81">
        <v>57.521835000000003</v>
      </c>
      <c r="AR81">
        <v>46.686394</v>
      </c>
      <c r="AS81">
        <v>14.221589</v>
      </c>
      <c r="AT81">
        <v>13.224736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2602.8848310000003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604.21675500000003</v>
      </c>
      <c r="L82">
        <v>549.38090599999998</v>
      </c>
      <c r="M82">
        <v>88.421199999999999</v>
      </c>
      <c r="N82">
        <v>113.529938</v>
      </c>
      <c r="O82">
        <v>59.424813</v>
      </c>
      <c r="P82">
        <v>129.74850000000001</v>
      </c>
      <c r="Q82">
        <v>20.971202000000002</v>
      </c>
      <c r="R82">
        <v>40.741124999999997</v>
      </c>
      <c r="S82">
        <v>25.363524999999999</v>
      </c>
      <c r="T82">
        <v>0</v>
      </c>
      <c r="U82">
        <v>402.47984700000001</v>
      </c>
      <c r="V82">
        <v>19.577607</v>
      </c>
      <c r="W82">
        <v>44.368701000000001</v>
      </c>
      <c r="X82">
        <v>139.75441599999999</v>
      </c>
      <c r="Y82">
        <v>0</v>
      </c>
      <c r="Z82">
        <v>6.2988569999999999</v>
      </c>
      <c r="AA82">
        <v>0</v>
      </c>
      <c r="AB82">
        <v>25.315450999999999</v>
      </c>
      <c r="AC82">
        <v>9.3013720000000006</v>
      </c>
      <c r="AD82">
        <v>8.7603299999999997</v>
      </c>
      <c r="AE82">
        <v>3.699274</v>
      </c>
      <c r="AF82">
        <v>8.5288009999999996</v>
      </c>
      <c r="AG82">
        <v>41.982000999999997</v>
      </c>
      <c r="AH82">
        <v>44.961987999999998</v>
      </c>
      <c r="AI82">
        <v>0</v>
      </c>
      <c r="AJ82">
        <v>0</v>
      </c>
      <c r="AK82">
        <v>50.614890000000003</v>
      </c>
      <c r="AL82">
        <v>10.051183999999999</v>
      </c>
      <c r="AM82">
        <v>0</v>
      </c>
      <c r="AN82">
        <v>0.73543400000000003</v>
      </c>
      <c r="AO82">
        <v>0</v>
      </c>
      <c r="AP82">
        <v>1.108052</v>
      </c>
      <c r="AQ82">
        <v>57.521835000000003</v>
      </c>
      <c r="AR82">
        <v>12.202126</v>
      </c>
      <c r="AS82">
        <v>14.221589</v>
      </c>
      <c r="AT82">
        <v>13.224736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2546.5064550000006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610.69149400000003</v>
      </c>
      <c r="L83">
        <v>507.46080000000001</v>
      </c>
      <c r="M83">
        <v>88.421199999999999</v>
      </c>
      <c r="N83">
        <v>113.529938</v>
      </c>
      <c r="O83">
        <v>59.424813</v>
      </c>
      <c r="P83">
        <v>129.74850000000001</v>
      </c>
      <c r="Q83">
        <v>17.393699000000002</v>
      </c>
      <c r="R83">
        <v>33.804769999999998</v>
      </c>
      <c r="S83">
        <v>21.477702000000001</v>
      </c>
      <c r="T83">
        <v>0</v>
      </c>
      <c r="U83">
        <v>402.47984700000001</v>
      </c>
      <c r="V83">
        <v>19.577607</v>
      </c>
      <c r="W83">
        <v>44.368701000000001</v>
      </c>
      <c r="X83">
        <v>139.75441599999999</v>
      </c>
      <c r="Y83">
        <v>0</v>
      </c>
      <c r="Z83">
        <v>6.2988569999999999</v>
      </c>
      <c r="AA83">
        <v>0</v>
      </c>
      <c r="AB83">
        <v>25.315450999999999</v>
      </c>
      <c r="AC83">
        <v>9.3013720000000006</v>
      </c>
      <c r="AD83">
        <v>8.7603299999999997</v>
      </c>
      <c r="AE83">
        <v>3.699274</v>
      </c>
      <c r="AF83">
        <v>8.5288009999999996</v>
      </c>
      <c r="AG83">
        <v>41.982000999999997</v>
      </c>
      <c r="AH83">
        <v>22.480993999999999</v>
      </c>
      <c r="AI83">
        <v>0</v>
      </c>
      <c r="AJ83">
        <v>0</v>
      </c>
      <c r="AK83">
        <v>50.614890000000003</v>
      </c>
      <c r="AL83">
        <v>10.051183999999999</v>
      </c>
      <c r="AM83">
        <v>0</v>
      </c>
      <c r="AN83">
        <v>0.73543400000000003</v>
      </c>
      <c r="AO83">
        <v>0</v>
      </c>
      <c r="AP83">
        <v>1.108052</v>
      </c>
      <c r="AQ83">
        <v>57.521835000000003</v>
      </c>
      <c r="AR83">
        <v>9.5494900000000005</v>
      </c>
      <c r="AS83">
        <v>14.221589</v>
      </c>
      <c r="AT83">
        <v>13.224736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2471.5277770000002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646.28410199999996</v>
      </c>
      <c r="L84">
        <v>507.46080000000001</v>
      </c>
      <c r="M84">
        <v>88.421199999999999</v>
      </c>
      <c r="N84">
        <v>113.529938</v>
      </c>
      <c r="O84">
        <v>59.424813</v>
      </c>
      <c r="P84">
        <v>129.74850000000001</v>
      </c>
      <c r="Q84">
        <v>17.393699000000002</v>
      </c>
      <c r="R84">
        <v>33.804769999999998</v>
      </c>
      <c r="S84">
        <v>21.477702000000001</v>
      </c>
      <c r="T84">
        <v>0</v>
      </c>
      <c r="U84">
        <v>402.47984700000001</v>
      </c>
      <c r="V84">
        <v>19.577607</v>
      </c>
      <c r="W84">
        <v>44.368701000000001</v>
      </c>
      <c r="X84">
        <v>139.75441599999999</v>
      </c>
      <c r="Y84">
        <v>0</v>
      </c>
      <c r="Z84">
        <v>6.2988569999999999</v>
      </c>
      <c r="AA84">
        <v>0</v>
      </c>
      <c r="AB84">
        <v>12.657724999999999</v>
      </c>
      <c r="AC84">
        <v>9.3013720000000006</v>
      </c>
      <c r="AD84">
        <v>0</v>
      </c>
      <c r="AE84">
        <v>3.699274</v>
      </c>
      <c r="AF84">
        <v>8.5288009999999996</v>
      </c>
      <c r="AG84">
        <v>41.982000999999997</v>
      </c>
      <c r="AH84">
        <v>0</v>
      </c>
      <c r="AI84">
        <v>0</v>
      </c>
      <c r="AJ84">
        <v>0</v>
      </c>
      <c r="AK84">
        <v>50.614890000000003</v>
      </c>
      <c r="AL84">
        <v>10.051183999999999</v>
      </c>
      <c r="AM84">
        <v>0</v>
      </c>
      <c r="AN84">
        <v>0.73543400000000003</v>
      </c>
      <c r="AO84">
        <v>0</v>
      </c>
      <c r="AP84">
        <v>1.108052</v>
      </c>
      <c r="AQ84">
        <v>57.521835000000003</v>
      </c>
      <c r="AR84">
        <v>9.5494900000000005</v>
      </c>
      <c r="AS84">
        <v>14.221589</v>
      </c>
      <c r="AT84">
        <v>13.224736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2463.2213350000002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643.36889399999995</v>
      </c>
      <c r="L85">
        <v>495.92759999999998</v>
      </c>
      <c r="M85">
        <v>88.421199999999999</v>
      </c>
      <c r="N85">
        <v>113.529938</v>
      </c>
      <c r="O85">
        <v>59.424813</v>
      </c>
      <c r="P85">
        <v>129.74850000000001</v>
      </c>
      <c r="Q85">
        <v>17.393699000000002</v>
      </c>
      <c r="R85">
        <v>33.804769999999998</v>
      </c>
      <c r="S85">
        <v>21.477702000000001</v>
      </c>
      <c r="T85">
        <v>0</v>
      </c>
      <c r="U85">
        <v>402.47984700000001</v>
      </c>
      <c r="V85">
        <v>19.577607</v>
      </c>
      <c r="W85">
        <v>44.368701000000001</v>
      </c>
      <c r="X85">
        <v>139.75441599999999</v>
      </c>
      <c r="Y85">
        <v>0</v>
      </c>
      <c r="Z85">
        <v>6.2988569999999999</v>
      </c>
      <c r="AA85">
        <v>0</v>
      </c>
      <c r="AB85">
        <v>0</v>
      </c>
      <c r="AC85">
        <v>0</v>
      </c>
      <c r="AD85">
        <v>0</v>
      </c>
      <c r="AE85">
        <v>3.699274</v>
      </c>
      <c r="AF85">
        <v>8.5288009999999996</v>
      </c>
      <c r="AG85">
        <v>41.982000999999997</v>
      </c>
      <c r="AH85">
        <v>0</v>
      </c>
      <c r="AI85">
        <v>0</v>
      </c>
      <c r="AJ85">
        <v>0</v>
      </c>
      <c r="AK85">
        <v>50.614890000000003</v>
      </c>
      <c r="AL85">
        <v>10.051183999999999</v>
      </c>
      <c r="AM85">
        <v>0</v>
      </c>
      <c r="AN85">
        <v>0.73543400000000003</v>
      </c>
      <c r="AO85">
        <v>0</v>
      </c>
      <c r="AP85">
        <v>1.108052</v>
      </c>
      <c r="AQ85">
        <v>57.521835000000003</v>
      </c>
      <c r="AR85">
        <v>9.5494900000000005</v>
      </c>
      <c r="AS85">
        <v>10.342974</v>
      </c>
      <c r="AT85">
        <v>13.224736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2422.935215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621.26359400000001</v>
      </c>
      <c r="L86">
        <v>430.57279999999997</v>
      </c>
      <c r="M86">
        <v>88.421199999999999</v>
      </c>
      <c r="N86">
        <v>113.529938</v>
      </c>
      <c r="O86">
        <v>59.424813</v>
      </c>
      <c r="P86">
        <v>129.74850000000001</v>
      </c>
      <c r="Q86">
        <v>17.393699000000002</v>
      </c>
      <c r="R86">
        <v>33.804769999999998</v>
      </c>
      <c r="S86">
        <v>21.477702000000001</v>
      </c>
      <c r="T86">
        <v>0</v>
      </c>
      <c r="U86">
        <v>402.47984700000001</v>
      </c>
      <c r="V86">
        <v>19.577607</v>
      </c>
      <c r="W86">
        <v>44.368701000000001</v>
      </c>
      <c r="X86">
        <v>139.75441599999999</v>
      </c>
      <c r="Y86">
        <v>0</v>
      </c>
      <c r="Z86">
        <v>6.2988569999999999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41.982000999999997</v>
      </c>
      <c r="AH86">
        <v>0</v>
      </c>
      <c r="AI86">
        <v>0</v>
      </c>
      <c r="AJ86">
        <v>0</v>
      </c>
      <c r="AK86">
        <v>50.614890000000003</v>
      </c>
      <c r="AL86">
        <v>10.051183999999999</v>
      </c>
      <c r="AM86">
        <v>0</v>
      </c>
      <c r="AN86">
        <v>0.73543400000000003</v>
      </c>
      <c r="AO86">
        <v>0</v>
      </c>
      <c r="AP86">
        <v>1.108052</v>
      </c>
      <c r="AQ86">
        <v>43.958792000000003</v>
      </c>
      <c r="AR86">
        <v>9.5494900000000005</v>
      </c>
      <c r="AS86">
        <v>10.342974</v>
      </c>
      <c r="AT86">
        <v>13.224736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2321.9120719999996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622.82470899999998</v>
      </c>
      <c r="L87">
        <v>324.85180000000003</v>
      </c>
      <c r="M87">
        <v>88.421199999999999</v>
      </c>
      <c r="N87">
        <v>113.529938</v>
      </c>
      <c r="O87">
        <v>59.424813</v>
      </c>
      <c r="P87">
        <v>129.74850000000001</v>
      </c>
      <c r="Q87">
        <v>17.393699000000002</v>
      </c>
      <c r="R87">
        <v>33.804769999999998</v>
      </c>
      <c r="S87">
        <v>21.477702000000001</v>
      </c>
      <c r="T87">
        <v>0</v>
      </c>
      <c r="U87">
        <v>402.47984700000001</v>
      </c>
      <c r="V87">
        <v>19.577607</v>
      </c>
      <c r="W87">
        <v>44.368701000000001</v>
      </c>
      <c r="X87">
        <v>139.75441599999999</v>
      </c>
      <c r="Y87">
        <v>0</v>
      </c>
      <c r="Z87">
        <v>6.2988569999999999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41.982000999999997</v>
      </c>
      <c r="AH87">
        <v>0</v>
      </c>
      <c r="AI87">
        <v>0</v>
      </c>
      <c r="AJ87">
        <v>0</v>
      </c>
      <c r="AK87">
        <v>50.614890000000003</v>
      </c>
      <c r="AL87">
        <v>10.051183999999999</v>
      </c>
      <c r="AM87">
        <v>0</v>
      </c>
      <c r="AN87">
        <v>0.73543400000000003</v>
      </c>
      <c r="AO87">
        <v>0</v>
      </c>
      <c r="AP87">
        <v>1.108052</v>
      </c>
      <c r="AQ87">
        <v>29.305861</v>
      </c>
      <c r="AR87">
        <v>12.732653000000001</v>
      </c>
      <c r="AS87">
        <v>10.342974</v>
      </c>
      <c r="AT87">
        <v>13.224736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2206.2824190000001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578.58219999999994</v>
      </c>
      <c r="L88">
        <v>324.85180000000003</v>
      </c>
      <c r="M88">
        <v>88.421199999999999</v>
      </c>
      <c r="N88">
        <v>113.529938</v>
      </c>
      <c r="O88">
        <v>59.424813</v>
      </c>
      <c r="P88">
        <v>129.74850000000001</v>
      </c>
      <c r="Q88">
        <v>17.393699000000002</v>
      </c>
      <c r="R88">
        <v>33.804769999999998</v>
      </c>
      <c r="S88">
        <v>21.477702000000001</v>
      </c>
      <c r="T88">
        <v>0</v>
      </c>
      <c r="U88">
        <v>402.47984700000001</v>
      </c>
      <c r="V88">
        <v>19.577607</v>
      </c>
      <c r="W88">
        <v>44.368701000000001</v>
      </c>
      <c r="X88">
        <v>139.75441599999999</v>
      </c>
      <c r="Y88">
        <v>0</v>
      </c>
      <c r="Z88">
        <v>6.2988569999999999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41.982000999999997</v>
      </c>
      <c r="AH88">
        <v>0</v>
      </c>
      <c r="AI88">
        <v>0</v>
      </c>
      <c r="AJ88">
        <v>0</v>
      </c>
      <c r="AK88">
        <v>50.614890000000003</v>
      </c>
      <c r="AL88">
        <v>10.051183999999999</v>
      </c>
      <c r="AM88">
        <v>0</v>
      </c>
      <c r="AN88">
        <v>0.73543400000000003</v>
      </c>
      <c r="AO88">
        <v>0</v>
      </c>
      <c r="AP88">
        <v>1.108052</v>
      </c>
      <c r="AQ88">
        <v>14.652931000000001</v>
      </c>
      <c r="AR88">
        <v>14.854761999999999</v>
      </c>
      <c r="AS88">
        <v>10.342974</v>
      </c>
      <c r="AT88">
        <v>13.224736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2149.5090890000001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590.11540000000002</v>
      </c>
      <c r="L89">
        <v>324.85180000000003</v>
      </c>
      <c r="M89">
        <v>88.421199999999999</v>
      </c>
      <c r="N89">
        <v>113.529938</v>
      </c>
      <c r="O89">
        <v>59.424813</v>
      </c>
      <c r="P89">
        <v>129.74850000000001</v>
      </c>
      <c r="Q89">
        <v>17.393699000000002</v>
      </c>
      <c r="R89">
        <v>33.804769999999998</v>
      </c>
      <c r="S89">
        <v>21.477702000000001</v>
      </c>
      <c r="T89">
        <v>0</v>
      </c>
      <c r="U89">
        <v>402.47984700000001</v>
      </c>
      <c r="V89">
        <v>19.577607</v>
      </c>
      <c r="W89">
        <v>44.368701000000001</v>
      </c>
      <c r="X89">
        <v>139.75441599999999</v>
      </c>
      <c r="Y89">
        <v>0</v>
      </c>
      <c r="Z89">
        <v>6.2988569999999999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41.982000999999997</v>
      </c>
      <c r="AH89">
        <v>0</v>
      </c>
      <c r="AI89">
        <v>0</v>
      </c>
      <c r="AJ89">
        <v>0</v>
      </c>
      <c r="AK89">
        <v>50.614890000000003</v>
      </c>
      <c r="AL89">
        <v>10.051183999999999</v>
      </c>
      <c r="AM89">
        <v>0</v>
      </c>
      <c r="AN89">
        <v>0.73543400000000003</v>
      </c>
      <c r="AO89">
        <v>0</v>
      </c>
      <c r="AP89">
        <v>1.108052</v>
      </c>
      <c r="AQ89">
        <v>6.6604229999999998</v>
      </c>
      <c r="AR89">
        <v>46.686394</v>
      </c>
      <c r="AS89">
        <v>10.342974</v>
      </c>
      <c r="AT89">
        <v>13.224736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2184.8814130000001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570.89340000000004</v>
      </c>
      <c r="L90">
        <v>324.85180000000003</v>
      </c>
      <c r="M90">
        <v>88.421199999999999</v>
      </c>
      <c r="N90">
        <v>113.529938</v>
      </c>
      <c r="O90">
        <v>59.424813</v>
      </c>
      <c r="P90">
        <v>129.74850000000001</v>
      </c>
      <c r="Q90">
        <v>11.429228999999999</v>
      </c>
      <c r="R90">
        <v>21.305375999999999</v>
      </c>
      <c r="S90">
        <v>13.85754</v>
      </c>
      <c r="T90">
        <v>0</v>
      </c>
      <c r="U90">
        <v>402.47984700000001</v>
      </c>
      <c r="V90">
        <v>19.577607</v>
      </c>
      <c r="W90">
        <v>44.368701000000001</v>
      </c>
      <c r="X90">
        <v>139.75441599999999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41.982000999999997</v>
      </c>
      <c r="AH90">
        <v>0</v>
      </c>
      <c r="AI90">
        <v>0</v>
      </c>
      <c r="AJ90">
        <v>0</v>
      </c>
      <c r="AK90">
        <v>50.614890000000003</v>
      </c>
      <c r="AL90">
        <v>10.051183999999999</v>
      </c>
      <c r="AM90">
        <v>0</v>
      </c>
      <c r="AN90">
        <v>0.73543400000000003</v>
      </c>
      <c r="AO90">
        <v>0</v>
      </c>
      <c r="AP90">
        <v>1.108052</v>
      </c>
      <c r="AQ90">
        <v>0</v>
      </c>
      <c r="AR90">
        <v>46.686394</v>
      </c>
      <c r="AS90">
        <v>10.342974</v>
      </c>
      <c r="AT90">
        <v>13.224736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2126.6161070000007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584.34879999999998</v>
      </c>
      <c r="L91">
        <v>324.85180000000003</v>
      </c>
      <c r="M91">
        <v>88.421199999999999</v>
      </c>
      <c r="N91">
        <v>113.529938</v>
      </c>
      <c r="O91">
        <v>59.424813</v>
      </c>
      <c r="P91">
        <v>129.74850000000001</v>
      </c>
      <c r="Q91">
        <v>11.358323</v>
      </c>
      <c r="R91">
        <v>21.661966</v>
      </c>
      <c r="S91">
        <v>13.868981</v>
      </c>
      <c r="T91">
        <v>0</v>
      </c>
      <c r="U91">
        <v>402.47984700000001</v>
      </c>
      <c r="V91">
        <v>19.577607</v>
      </c>
      <c r="W91">
        <v>44.368701000000001</v>
      </c>
      <c r="X91">
        <v>139.75441599999999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41.982000999999997</v>
      </c>
      <c r="AH91">
        <v>0</v>
      </c>
      <c r="AI91">
        <v>0</v>
      </c>
      <c r="AJ91">
        <v>0</v>
      </c>
      <c r="AK91">
        <v>50.614890000000003</v>
      </c>
      <c r="AL91">
        <v>10.051183999999999</v>
      </c>
      <c r="AM91">
        <v>0</v>
      </c>
      <c r="AN91">
        <v>0.73543400000000003</v>
      </c>
      <c r="AO91">
        <v>0</v>
      </c>
      <c r="AP91">
        <v>1.3542860000000001</v>
      </c>
      <c r="AQ91">
        <v>0</v>
      </c>
      <c r="AR91">
        <v>14.854761999999999</v>
      </c>
      <c r="AS91">
        <v>10.342974</v>
      </c>
      <c r="AT91">
        <v>13.224736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2108.783234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597.80420000000004</v>
      </c>
      <c r="L92">
        <v>324.85180000000003</v>
      </c>
      <c r="M92">
        <v>88.421199999999999</v>
      </c>
      <c r="N92">
        <v>113.529938</v>
      </c>
      <c r="O92">
        <v>59.424813</v>
      </c>
      <c r="P92">
        <v>129.74850000000001</v>
      </c>
      <c r="Q92">
        <v>11.358323</v>
      </c>
      <c r="R92">
        <v>21.661966</v>
      </c>
      <c r="S92">
        <v>13.868981</v>
      </c>
      <c r="T92">
        <v>0</v>
      </c>
      <c r="U92">
        <v>402.47984700000001</v>
      </c>
      <c r="V92">
        <v>13.811007</v>
      </c>
      <c r="W92">
        <v>30.913301000000001</v>
      </c>
      <c r="X92">
        <v>139.75441599999999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41.982000999999997</v>
      </c>
      <c r="AH92">
        <v>0</v>
      </c>
      <c r="AI92">
        <v>0</v>
      </c>
      <c r="AJ92">
        <v>0</v>
      </c>
      <c r="AK92">
        <v>50.614890000000003</v>
      </c>
      <c r="AL92">
        <v>10.051183999999999</v>
      </c>
      <c r="AM92">
        <v>0</v>
      </c>
      <c r="AN92">
        <v>0.73543400000000003</v>
      </c>
      <c r="AO92">
        <v>0</v>
      </c>
      <c r="AP92">
        <v>1.3542860000000001</v>
      </c>
      <c r="AQ92">
        <v>0</v>
      </c>
      <c r="AR92">
        <v>10.080017</v>
      </c>
      <c r="AS92">
        <v>10.342974</v>
      </c>
      <c r="AT92">
        <v>13.224736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2098.2418890000004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566.08789999999999</v>
      </c>
      <c r="L93">
        <v>324.85180000000003</v>
      </c>
      <c r="M93">
        <v>88.421199999999999</v>
      </c>
      <c r="N93">
        <v>113.529938</v>
      </c>
      <c r="O93">
        <v>59.424813</v>
      </c>
      <c r="P93">
        <v>129.74850000000001</v>
      </c>
      <c r="Q93">
        <v>11.358323</v>
      </c>
      <c r="R93">
        <v>21.661966</v>
      </c>
      <c r="S93">
        <v>13.868981</v>
      </c>
      <c r="T93">
        <v>0</v>
      </c>
      <c r="U93">
        <v>402.47984700000001</v>
      </c>
      <c r="V93">
        <v>13.811007</v>
      </c>
      <c r="W93">
        <v>30.913301000000001</v>
      </c>
      <c r="X93">
        <v>139.75441599999999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41.982000999999997</v>
      </c>
      <c r="AH93">
        <v>0</v>
      </c>
      <c r="AI93">
        <v>0</v>
      </c>
      <c r="AJ93">
        <v>0</v>
      </c>
      <c r="AK93">
        <v>50.614890000000003</v>
      </c>
      <c r="AL93">
        <v>10.051183999999999</v>
      </c>
      <c r="AM93">
        <v>0</v>
      </c>
      <c r="AN93">
        <v>0.73543400000000003</v>
      </c>
      <c r="AO93">
        <v>0</v>
      </c>
      <c r="AP93">
        <v>1.3542860000000001</v>
      </c>
      <c r="AQ93">
        <v>0</v>
      </c>
      <c r="AR93">
        <v>10.080017</v>
      </c>
      <c r="AS93">
        <v>10.342974</v>
      </c>
      <c r="AT93">
        <v>13.224736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2066.5255890000003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513.22739999999999</v>
      </c>
      <c r="L94">
        <v>324.85180000000003</v>
      </c>
      <c r="M94">
        <v>88.421199999999999</v>
      </c>
      <c r="N94">
        <v>113.529938</v>
      </c>
      <c r="O94">
        <v>59.424813</v>
      </c>
      <c r="P94">
        <v>129.74850000000001</v>
      </c>
      <c r="Q94">
        <v>11.358323</v>
      </c>
      <c r="R94">
        <v>22.181162</v>
      </c>
      <c r="S94">
        <v>13.868981</v>
      </c>
      <c r="T94">
        <v>0</v>
      </c>
      <c r="U94">
        <v>402.47984700000001</v>
      </c>
      <c r="V94">
        <v>13.811007</v>
      </c>
      <c r="W94">
        <v>30.913301000000001</v>
      </c>
      <c r="X94">
        <v>139.75441599999999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41.982000999999997</v>
      </c>
      <c r="AH94">
        <v>0</v>
      </c>
      <c r="AI94">
        <v>0</v>
      </c>
      <c r="AJ94">
        <v>0</v>
      </c>
      <c r="AK94">
        <v>50.614890000000003</v>
      </c>
      <c r="AL94">
        <v>10.051183999999999</v>
      </c>
      <c r="AM94">
        <v>0</v>
      </c>
      <c r="AN94">
        <v>0.73543400000000003</v>
      </c>
      <c r="AO94">
        <v>0</v>
      </c>
      <c r="AP94">
        <v>1.3542860000000001</v>
      </c>
      <c r="AQ94">
        <v>0</v>
      </c>
      <c r="AR94">
        <v>10.080017</v>
      </c>
      <c r="AS94">
        <v>10.342974</v>
      </c>
      <c r="AT94">
        <v>13.224736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2014.184285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446.91149999999999</v>
      </c>
      <c r="L95">
        <v>324.85180000000003</v>
      </c>
      <c r="M95">
        <v>88.421199999999999</v>
      </c>
      <c r="N95">
        <v>113.529938</v>
      </c>
      <c r="O95">
        <v>59.424813</v>
      </c>
      <c r="P95">
        <v>131.19014999999999</v>
      </c>
      <c r="Q95">
        <v>11.43277</v>
      </c>
      <c r="R95">
        <v>21.439454000000001</v>
      </c>
      <c r="S95">
        <v>13.896424</v>
      </c>
      <c r="T95">
        <v>0</v>
      </c>
      <c r="U95">
        <v>402.47984700000001</v>
      </c>
      <c r="V95">
        <v>9.2376360000000002</v>
      </c>
      <c r="W95">
        <v>30.913301000000001</v>
      </c>
      <c r="X95">
        <v>139.75441599999999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41.982000999999997</v>
      </c>
      <c r="AH95">
        <v>0</v>
      </c>
      <c r="AI95">
        <v>0</v>
      </c>
      <c r="AJ95">
        <v>0</v>
      </c>
      <c r="AK95">
        <v>50.614890000000003</v>
      </c>
      <c r="AL95">
        <v>10.051183999999999</v>
      </c>
      <c r="AM95">
        <v>0</v>
      </c>
      <c r="AN95">
        <v>0.73543400000000003</v>
      </c>
      <c r="AO95">
        <v>0</v>
      </c>
      <c r="AP95">
        <v>1.3542860000000001</v>
      </c>
      <c r="AQ95">
        <v>0</v>
      </c>
      <c r="AR95">
        <v>8.4884350000000008</v>
      </c>
      <c r="AS95">
        <v>10.342974</v>
      </c>
      <c r="AT95">
        <v>13.224736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1942.5052639999999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381.26837</v>
      </c>
      <c r="L96">
        <v>324.85180000000003</v>
      </c>
      <c r="M96">
        <v>88.421199999999999</v>
      </c>
      <c r="N96">
        <v>113.529938</v>
      </c>
      <c r="O96">
        <v>59.424813</v>
      </c>
      <c r="P96">
        <v>131.19014999999999</v>
      </c>
      <c r="Q96">
        <v>11.43277</v>
      </c>
      <c r="R96">
        <v>21.661966</v>
      </c>
      <c r="S96">
        <v>13.896424</v>
      </c>
      <c r="T96">
        <v>0</v>
      </c>
      <c r="U96">
        <v>402.47984700000001</v>
      </c>
      <c r="V96">
        <v>9.2376360000000002</v>
      </c>
      <c r="W96">
        <v>24.391660999999999</v>
      </c>
      <c r="X96">
        <v>118.15840300000001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41.982000999999997</v>
      </c>
      <c r="AH96">
        <v>0</v>
      </c>
      <c r="AI96">
        <v>0</v>
      </c>
      <c r="AJ96">
        <v>0</v>
      </c>
      <c r="AK96">
        <v>50.614890000000003</v>
      </c>
      <c r="AL96">
        <v>10.051183999999999</v>
      </c>
      <c r="AM96">
        <v>0</v>
      </c>
      <c r="AN96">
        <v>0.73543400000000003</v>
      </c>
      <c r="AO96">
        <v>0</v>
      </c>
      <c r="AP96">
        <v>1.3542860000000001</v>
      </c>
      <c r="AQ96">
        <v>0</v>
      </c>
      <c r="AR96">
        <v>8.4884350000000008</v>
      </c>
      <c r="AS96">
        <v>10.342974</v>
      </c>
      <c r="AT96">
        <v>13.224736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1848.9669929999998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361.02053100000001</v>
      </c>
      <c r="L97">
        <v>324.85180000000003</v>
      </c>
      <c r="M97">
        <v>88.421199999999999</v>
      </c>
      <c r="N97">
        <v>113.529938</v>
      </c>
      <c r="O97">
        <v>59.424813</v>
      </c>
      <c r="P97">
        <v>131.19014999999999</v>
      </c>
      <c r="Q97">
        <v>11.43277</v>
      </c>
      <c r="R97">
        <v>20.518801</v>
      </c>
      <c r="S97">
        <v>12.840965000000001</v>
      </c>
      <c r="T97">
        <v>0</v>
      </c>
      <c r="U97">
        <v>402.47984700000001</v>
      </c>
      <c r="V97">
        <v>9.2376360000000002</v>
      </c>
      <c r="W97">
        <v>8.6499000000000006</v>
      </c>
      <c r="X97">
        <v>118.15840300000001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41.982000999999997</v>
      </c>
      <c r="AH97">
        <v>0</v>
      </c>
      <c r="AI97">
        <v>0</v>
      </c>
      <c r="AJ97">
        <v>0</v>
      </c>
      <c r="AK97">
        <v>50.614890000000003</v>
      </c>
      <c r="AL97">
        <v>10.051183999999999</v>
      </c>
      <c r="AM97">
        <v>0</v>
      </c>
      <c r="AN97">
        <v>0.73543400000000003</v>
      </c>
      <c r="AO97">
        <v>0</v>
      </c>
      <c r="AP97">
        <v>1.3542860000000001</v>
      </c>
      <c r="AQ97">
        <v>0</v>
      </c>
      <c r="AR97">
        <v>8.4884350000000008</v>
      </c>
      <c r="AS97">
        <v>10.342974</v>
      </c>
      <c r="AT97">
        <v>13.224736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1810.7787689999996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361.01622500000002</v>
      </c>
      <c r="L98">
        <v>324.85180000000003</v>
      </c>
      <c r="M98">
        <v>88.421199999999999</v>
      </c>
      <c r="N98">
        <v>113.529938</v>
      </c>
      <c r="O98">
        <v>59.424813</v>
      </c>
      <c r="P98">
        <v>131.19014999999999</v>
      </c>
      <c r="Q98">
        <v>11.43277</v>
      </c>
      <c r="R98">
        <v>20.518801</v>
      </c>
      <c r="S98">
        <v>12.840965000000001</v>
      </c>
      <c r="T98">
        <v>0</v>
      </c>
      <c r="U98">
        <v>402.47984700000001</v>
      </c>
      <c r="V98">
        <v>9.2376360000000002</v>
      </c>
      <c r="W98">
        <v>8.6499000000000006</v>
      </c>
      <c r="X98">
        <v>76.071065000000004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41.982000999999997</v>
      </c>
      <c r="AH98">
        <v>0</v>
      </c>
      <c r="AI98">
        <v>0</v>
      </c>
      <c r="AJ98">
        <v>0</v>
      </c>
      <c r="AK98">
        <v>50.614890000000003</v>
      </c>
      <c r="AL98">
        <v>10.051183999999999</v>
      </c>
      <c r="AM98">
        <v>0</v>
      </c>
      <c r="AN98">
        <v>0.73543400000000003</v>
      </c>
      <c r="AO98">
        <v>0</v>
      </c>
      <c r="AP98">
        <v>1.3542860000000001</v>
      </c>
      <c r="AQ98">
        <v>0</v>
      </c>
      <c r="AR98">
        <v>8.4884350000000008</v>
      </c>
      <c r="AS98">
        <v>10.342974</v>
      </c>
      <c r="AT98">
        <v>13.224736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1768.6871249999997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12.945282357749997</v>
      </c>
      <c r="L99">
        <f t="shared" si="2"/>
        <v>10.515192614249992</v>
      </c>
      <c r="M99">
        <f t="shared" si="2"/>
        <v>1.8960476459999966</v>
      </c>
      <c r="N99">
        <f t="shared" si="2"/>
        <v>2.5437282874999965</v>
      </c>
      <c r="O99">
        <f t="shared" si="2"/>
        <v>1.3225116369999992</v>
      </c>
      <c r="P99">
        <f t="shared" si="2"/>
        <v>2.8971562642499982</v>
      </c>
      <c r="Q99">
        <f t="shared" si="2"/>
        <v>0.40144831024999938</v>
      </c>
      <c r="R99">
        <f t="shared" si="2"/>
        <v>0.77483022925000056</v>
      </c>
      <c r="S99">
        <f t="shared" si="2"/>
        <v>0.48710597049999987</v>
      </c>
      <c r="T99">
        <f t="shared" si="2"/>
        <v>0</v>
      </c>
      <c r="U99">
        <f t="shared" si="2"/>
        <v>8.9318218612499933</v>
      </c>
      <c r="V99">
        <f t="shared" si="2"/>
        <v>0.37044723524999951</v>
      </c>
      <c r="W99">
        <f t="shared" si="2"/>
        <v>0.83386946699999964</v>
      </c>
      <c r="X99">
        <f t="shared" si="2"/>
        <v>2.9382660654999961</v>
      </c>
      <c r="Y99">
        <f t="shared" si="2"/>
        <v>0</v>
      </c>
      <c r="Z99">
        <f t="shared" si="2"/>
        <v>8.6698089749999971E-2</v>
      </c>
      <c r="AA99">
        <f t="shared" si="2"/>
        <v>0.18979902899999992</v>
      </c>
      <c r="AB99">
        <f t="shared" si="2"/>
        <v>0.15189270425000007</v>
      </c>
      <c r="AC99">
        <f t="shared" si="2"/>
        <v>0.11014782625000007</v>
      </c>
      <c r="AD99">
        <f t="shared" si="2"/>
        <v>0.12724697349999997</v>
      </c>
      <c r="AE99">
        <f t="shared" si="2"/>
        <v>0.20945782224999965</v>
      </c>
      <c r="AF99">
        <f t="shared" si="2"/>
        <v>0.24193366575000008</v>
      </c>
      <c r="AG99">
        <f t="shared" si="2"/>
        <v>1.0075680239999987</v>
      </c>
      <c r="AH99">
        <f t="shared" si="2"/>
        <v>0.59997859275000021</v>
      </c>
      <c r="AI99">
        <f t="shared" si="2"/>
        <v>5.0162693000000001E-2</v>
      </c>
      <c r="AJ99">
        <f t="shared" si="2"/>
        <v>0</v>
      </c>
      <c r="AK99">
        <f t="shared" si="2"/>
        <v>1.2147573599999983</v>
      </c>
      <c r="AL99">
        <f t="shared" si="2"/>
        <v>0.36184261899999998</v>
      </c>
      <c r="AM99">
        <f t="shared" si="2"/>
        <v>0</v>
      </c>
      <c r="AN99">
        <f t="shared" si="2"/>
        <v>1.7209151999999974E-2</v>
      </c>
      <c r="AO99">
        <f t="shared" si="2"/>
        <v>0</v>
      </c>
      <c r="AP99">
        <f t="shared" si="2"/>
        <v>4.8415720999999932E-2</v>
      </c>
      <c r="AQ99">
        <f t="shared" si="2"/>
        <v>0.43656045350000006</v>
      </c>
      <c r="AR99">
        <f t="shared" si="2"/>
        <v>0.4180554362500003</v>
      </c>
      <c r="AS99">
        <f t="shared" si="2"/>
        <v>0.34619872349999986</v>
      </c>
      <c r="AT99">
        <f t="shared" si="2"/>
        <v>0.31602169374999961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52.79165452524996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183.31</v>
      </c>
      <c r="C3" s="75">
        <v>36.520000000000003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70.19</v>
      </c>
      <c r="J3">
        <v>148.66</v>
      </c>
      <c r="K3">
        <v>42.29</v>
      </c>
      <c r="L3">
        <v>0.81</v>
      </c>
      <c r="M3">
        <v>2.98</v>
      </c>
      <c r="N3" s="135">
        <v>0</v>
      </c>
      <c r="O3" s="135">
        <v>0</v>
      </c>
      <c r="P3" s="135">
        <v>0</v>
      </c>
      <c r="Q3">
        <v>1.07</v>
      </c>
      <c r="R3">
        <v>0</v>
      </c>
      <c r="S3">
        <v>1.66</v>
      </c>
      <c r="T3">
        <v>12.59</v>
      </c>
      <c r="U3">
        <v>4.2</v>
      </c>
      <c r="V3">
        <v>4.18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170.11</v>
      </c>
      <c r="C4" s="75">
        <v>36.520000000000003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70.19</v>
      </c>
      <c r="J4">
        <v>148.66</v>
      </c>
      <c r="K4">
        <v>42.29</v>
      </c>
      <c r="L4">
        <v>0.81</v>
      </c>
      <c r="M4">
        <v>2.98</v>
      </c>
      <c r="N4" s="135">
        <v>0</v>
      </c>
      <c r="O4" s="135">
        <v>0</v>
      </c>
      <c r="P4" s="135">
        <v>0</v>
      </c>
      <c r="Q4">
        <v>1.07</v>
      </c>
      <c r="R4">
        <v>0</v>
      </c>
      <c r="S4">
        <v>1.66</v>
      </c>
      <c r="T4">
        <v>12.59</v>
      </c>
      <c r="U4">
        <v>4.2</v>
      </c>
      <c r="V4">
        <v>4.18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36.520000000000003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42.29</v>
      </c>
      <c r="L5">
        <v>0.81</v>
      </c>
      <c r="M5">
        <v>2.98</v>
      </c>
      <c r="N5" s="135">
        <v>0</v>
      </c>
      <c r="O5" s="135">
        <v>0</v>
      </c>
      <c r="P5" s="135">
        <v>0</v>
      </c>
      <c r="Q5">
        <v>1.07</v>
      </c>
      <c r="R5">
        <v>0</v>
      </c>
      <c r="S5">
        <v>1.66</v>
      </c>
      <c r="T5">
        <v>12.59</v>
      </c>
      <c r="U5">
        <v>4.2</v>
      </c>
      <c r="V5">
        <v>4.18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149.93</v>
      </c>
      <c r="C6" s="75">
        <v>36.520000000000003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42.29</v>
      </c>
      <c r="L6">
        <v>0.81</v>
      </c>
      <c r="M6">
        <v>2.93</v>
      </c>
      <c r="N6" s="135">
        <v>0</v>
      </c>
      <c r="O6" s="135">
        <v>0</v>
      </c>
      <c r="P6" s="135">
        <v>0</v>
      </c>
      <c r="Q6">
        <v>1.07</v>
      </c>
      <c r="R6">
        <v>0</v>
      </c>
      <c r="S6">
        <v>1.66</v>
      </c>
      <c r="T6">
        <v>12.59</v>
      </c>
      <c r="U6">
        <v>4.2</v>
      </c>
      <c r="V6">
        <v>4.18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149.93</v>
      </c>
      <c r="C7" s="75">
        <v>36.520000000000003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42.29</v>
      </c>
      <c r="L7">
        <v>0.81</v>
      </c>
      <c r="M7">
        <v>2.93</v>
      </c>
      <c r="N7" s="135">
        <v>0</v>
      </c>
      <c r="O7" s="135">
        <v>0</v>
      </c>
      <c r="P7" s="135">
        <v>0</v>
      </c>
      <c r="Q7">
        <v>1.03</v>
      </c>
      <c r="R7">
        <v>0</v>
      </c>
      <c r="S7">
        <v>1.66</v>
      </c>
      <c r="T7">
        <v>12.59</v>
      </c>
      <c r="U7">
        <v>4.2</v>
      </c>
      <c r="V7">
        <v>4.18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149.93</v>
      </c>
      <c r="C8" s="75">
        <v>36.520000000000003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42.29</v>
      </c>
      <c r="L8">
        <v>0.81</v>
      </c>
      <c r="M8">
        <v>2.93</v>
      </c>
      <c r="N8" s="135">
        <v>0</v>
      </c>
      <c r="O8" s="135">
        <v>0</v>
      </c>
      <c r="P8" s="135">
        <v>0</v>
      </c>
      <c r="Q8">
        <v>1.03</v>
      </c>
      <c r="R8">
        <v>0</v>
      </c>
      <c r="S8">
        <v>1.66</v>
      </c>
      <c r="T8">
        <v>12.6</v>
      </c>
      <c r="U8">
        <v>4.2</v>
      </c>
      <c r="V8">
        <v>4.1900000000000004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149.93</v>
      </c>
      <c r="C9" s="75">
        <v>34.6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42.29</v>
      </c>
      <c r="L9">
        <v>0.81</v>
      </c>
      <c r="M9">
        <v>2.93</v>
      </c>
      <c r="N9" s="135">
        <v>0</v>
      </c>
      <c r="O9" s="135">
        <v>0</v>
      </c>
      <c r="P9" s="135">
        <v>0</v>
      </c>
      <c r="Q9">
        <v>1.03</v>
      </c>
      <c r="R9">
        <v>0</v>
      </c>
      <c r="S9">
        <v>1.66</v>
      </c>
      <c r="T9">
        <v>12.6</v>
      </c>
      <c r="U9">
        <v>4.2</v>
      </c>
      <c r="V9">
        <v>4.1900000000000004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149.93</v>
      </c>
      <c r="C10" s="75">
        <v>34.6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42.29</v>
      </c>
      <c r="L10">
        <v>0.81</v>
      </c>
      <c r="M10">
        <v>2.93</v>
      </c>
      <c r="N10" s="135">
        <v>0</v>
      </c>
      <c r="O10" s="135">
        <v>0</v>
      </c>
      <c r="P10" s="135">
        <v>0</v>
      </c>
      <c r="Q10">
        <v>1.03</v>
      </c>
      <c r="R10">
        <v>0</v>
      </c>
      <c r="S10">
        <v>1.66</v>
      </c>
      <c r="T10">
        <v>12.6</v>
      </c>
      <c r="U10">
        <v>4.2</v>
      </c>
      <c r="V10">
        <v>4.2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149.93</v>
      </c>
      <c r="C11" s="75">
        <v>34.6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42.29</v>
      </c>
      <c r="L11">
        <v>0.89</v>
      </c>
      <c r="M11">
        <v>2.93</v>
      </c>
      <c r="N11" s="135">
        <v>0</v>
      </c>
      <c r="O11" s="135">
        <v>0</v>
      </c>
      <c r="P11" s="135">
        <v>0</v>
      </c>
      <c r="Q11">
        <v>1.03</v>
      </c>
      <c r="R11">
        <v>0</v>
      </c>
      <c r="S11">
        <v>1.66</v>
      </c>
      <c r="T11">
        <v>12.62</v>
      </c>
      <c r="U11">
        <v>4.21</v>
      </c>
      <c r="V11">
        <v>4.2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149.93</v>
      </c>
      <c r="C12" s="75">
        <v>36.520000000000003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42.29</v>
      </c>
      <c r="L12">
        <v>0.89</v>
      </c>
      <c r="M12">
        <v>2.93</v>
      </c>
      <c r="N12" s="135">
        <v>0</v>
      </c>
      <c r="O12" s="135">
        <v>0</v>
      </c>
      <c r="P12" s="135">
        <v>0</v>
      </c>
      <c r="Q12">
        <v>1.03</v>
      </c>
      <c r="R12">
        <v>0</v>
      </c>
      <c r="S12">
        <v>1.66</v>
      </c>
      <c r="T12">
        <v>12.64</v>
      </c>
      <c r="U12">
        <v>4.21</v>
      </c>
      <c r="V12">
        <v>4.22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149.93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42.29</v>
      </c>
      <c r="L13">
        <v>0.89</v>
      </c>
      <c r="M13">
        <v>2.93</v>
      </c>
      <c r="N13" s="135">
        <v>0</v>
      </c>
      <c r="O13" s="135">
        <v>0</v>
      </c>
      <c r="P13" s="135">
        <v>0</v>
      </c>
      <c r="Q13">
        <v>1.03</v>
      </c>
      <c r="R13">
        <v>0</v>
      </c>
      <c r="S13">
        <v>1.66</v>
      </c>
      <c r="T13">
        <v>12.67</v>
      </c>
      <c r="U13">
        <v>4.22</v>
      </c>
      <c r="V13">
        <v>4.22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149.93</v>
      </c>
      <c r="C14" s="75">
        <v>34.6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42.29</v>
      </c>
      <c r="L14">
        <v>0.89</v>
      </c>
      <c r="M14">
        <v>2.93</v>
      </c>
      <c r="N14" s="135">
        <v>0</v>
      </c>
      <c r="O14" s="135">
        <v>0</v>
      </c>
      <c r="P14" s="135">
        <v>0</v>
      </c>
      <c r="Q14">
        <v>1.03</v>
      </c>
      <c r="R14">
        <v>0</v>
      </c>
      <c r="S14">
        <v>1.66</v>
      </c>
      <c r="T14">
        <v>12.68</v>
      </c>
      <c r="U14">
        <v>4.2300000000000004</v>
      </c>
      <c r="V14">
        <v>4.22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149.93</v>
      </c>
      <c r="C15" s="75">
        <v>34.6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42.29</v>
      </c>
      <c r="L15">
        <v>0.89</v>
      </c>
      <c r="M15">
        <v>2.93</v>
      </c>
      <c r="N15" s="135">
        <v>0</v>
      </c>
      <c r="O15" s="135">
        <v>0</v>
      </c>
      <c r="P15" s="135">
        <v>0</v>
      </c>
      <c r="Q15">
        <v>1.03</v>
      </c>
      <c r="R15">
        <v>0</v>
      </c>
      <c r="S15">
        <v>1.66</v>
      </c>
      <c r="T15">
        <v>12.77</v>
      </c>
      <c r="U15">
        <v>4.26</v>
      </c>
      <c r="V15">
        <v>4.24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149.93</v>
      </c>
      <c r="C16" s="75">
        <v>34.6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42.29</v>
      </c>
      <c r="L16">
        <v>0.89</v>
      </c>
      <c r="M16">
        <v>2.98</v>
      </c>
      <c r="N16" s="135">
        <v>0</v>
      </c>
      <c r="O16" s="135">
        <v>0</v>
      </c>
      <c r="P16" s="135">
        <v>0</v>
      </c>
      <c r="Q16">
        <v>1.03</v>
      </c>
      <c r="R16">
        <v>0</v>
      </c>
      <c r="S16">
        <v>1.66</v>
      </c>
      <c r="T16">
        <v>13</v>
      </c>
      <c r="U16">
        <v>4.33</v>
      </c>
      <c r="V16">
        <v>4.33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149.93</v>
      </c>
      <c r="C17" s="75">
        <v>34.6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42.29</v>
      </c>
      <c r="L17">
        <v>0.89</v>
      </c>
      <c r="M17">
        <v>5.0599999999999996</v>
      </c>
      <c r="N17" s="135">
        <v>0</v>
      </c>
      <c r="O17" s="135">
        <v>0</v>
      </c>
      <c r="P17" s="135">
        <v>0</v>
      </c>
      <c r="Q17">
        <v>1.03</v>
      </c>
      <c r="R17">
        <v>0</v>
      </c>
      <c r="S17">
        <v>1.66</v>
      </c>
      <c r="T17">
        <v>13.53</v>
      </c>
      <c r="U17">
        <v>4.51</v>
      </c>
      <c r="V17">
        <v>4.51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149.93</v>
      </c>
      <c r="C18" s="75">
        <v>34.6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70.19</v>
      </c>
      <c r="J18">
        <v>148.66</v>
      </c>
      <c r="K18">
        <v>42.29</v>
      </c>
      <c r="L18">
        <v>0.89</v>
      </c>
      <c r="M18">
        <v>5.03</v>
      </c>
      <c r="N18" s="135">
        <v>0</v>
      </c>
      <c r="O18" s="135">
        <v>0</v>
      </c>
      <c r="P18" s="135">
        <v>0</v>
      </c>
      <c r="Q18">
        <v>1.03</v>
      </c>
      <c r="R18">
        <v>0</v>
      </c>
      <c r="S18">
        <v>1.66</v>
      </c>
      <c r="T18">
        <v>14.02</v>
      </c>
      <c r="U18">
        <v>4.67</v>
      </c>
      <c r="V18">
        <v>4.68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149.93</v>
      </c>
      <c r="C19" s="75">
        <v>34.6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70.19</v>
      </c>
      <c r="J19">
        <v>148.66</v>
      </c>
      <c r="K19">
        <v>42.29</v>
      </c>
      <c r="L19">
        <v>0.89</v>
      </c>
      <c r="M19">
        <v>5.05</v>
      </c>
      <c r="N19" s="135">
        <v>0</v>
      </c>
      <c r="O19" s="135">
        <v>0</v>
      </c>
      <c r="P19" s="135">
        <v>0</v>
      </c>
      <c r="Q19">
        <v>1.03</v>
      </c>
      <c r="R19">
        <v>0</v>
      </c>
      <c r="S19">
        <v>1.66</v>
      </c>
      <c r="T19">
        <v>14.06</v>
      </c>
      <c r="U19">
        <v>4.6900000000000004</v>
      </c>
      <c r="V19">
        <v>4.68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149.93</v>
      </c>
      <c r="C20" s="75">
        <v>34.6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70.19</v>
      </c>
      <c r="J20">
        <v>148.66</v>
      </c>
      <c r="K20">
        <v>42.29</v>
      </c>
      <c r="L20">
        <v>0.89</v>
      </c>
      <c r="M20">
        <v>5.09</v>
      </c>
      <c r="N20" s="135">
        <v>0</v>
      </c>
      <c r="O20" s="135">
        <v>0</v>
      </c>
      <c r="P20" s="135">
        <v>0</v>
      </c>
      <c r="Q20">
        <v>1.03</v>
      </c>
      <c r="R20">
        <v>0</v>
      </c>
      <c r="S20">
        <v>1.66</v>
      </c>
      <c r="T20">
        <v>14.05</v>
      </c>
      <c r="U20">
        <v>4.68</v>
      </c>
      <c r="V20">
        <v>4.68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149.93</v>
      </c>
      <c r="C21" s="75">
        <v>34.6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70.19</v>
      </c>
      <c r="J21">
        <v>148.66</v>
      </c>
      <c r="K21">
        <v>42.29</v>
      </c>
      <c r="L21">
        <v>0.89</v>
      </c>
      <c r="M21">
        <v>5.07</v>
      </c>
      <c r="N21" s="135">
        <v>0</v>
      </c>
      <c r="O21" s="135">
        <v>0</v>
      </c>
      <c r="P21" s="135">
        <v>0</v>
      </c>
      <c r="Q21">
        <v>1.03</v>
      </c>
      <c r="R21">
        <v>0</v>
      </c>
      <c r="S21">
        <v>1.66</v>
      </c>
      <c r="T21">
        <v>22.16</v>
      </c>
      <c r="U21">
        <v>7.39</v>
      </c>
      <c r="V21">
        <v>7.37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170.11</v>
      </c>
      <c r="C22" s="75">
        <v>34.6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70.19</v>
      </c>
      <c r="J22">
        <v>148.66</v>
      </c>
      <c r="K22">
        <v>42.29</v>
      </c>
      <c r="L22">
        <v>0.89</v>
      </c>
      <c r="M22">
        <v>9.02</v>
      </c>
      <c r="N22" s="135">
        <v>0</v>
      </c>
      <c r="O22" s="135">
        <v>0</v>
      </c>
      <c r="P22" s="135">
        <v>0</v>
      </c>
      <c r="Q22">
        <v>1.03</v>
      </c>
      <c r="R22">
        <v>0</v>
      </c>
      <c r="S22">
        <v>1.66</v>
      </c>
      <c r="T22">
        <v>22.4</v>
      </c>
      <c r="U22">
        <v>7.47</v>
      </c>
      <c r="V22">
        <v>7.46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34.6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43.25</v>
      </c>
      <c r="L23">
        <v>0.89</v>
      </c>
      <c r="M23">
        <v>8.92</v>
      </c>
      <c r="N23" s="135">
        <v>0</v>
      </c>
      <c r="O23" s="135">
        <v>0</v>
      </c>
      <c r="P23" s="135">
        <v>0</v>
      </c>
      <c r="Q23">
        <v>1.03</v>
      </c>
      <c r="R23">
        <v>0</v>
      </c>
      <c r="S23">
        <v>1.61</v>
      </c>
      <c r="T23">
        <v>22.25</v>
      </c>
      <c r="U23">
        <v>7.42</v>
      </c>
      <c r="V23">
        <v>7.4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34.6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57.67</v>
      </c>
      <c r="L24">
        <v>0.89</v>
      </c>
      <c r="M24">
        <v>8.84</v>
      </c>
      <c r="N24" s="135">
        <v>0</v>
      </c>
      <c r="O24" s="135">
        <v>0</v>
      </c>
      <c r="P24" s="135">
        <v>0</v>
      </c>
      <c r="Q24">
        <v>1.03</v>
      </c>
      <c r="R24">
        <v>0</v>
      </c>
      <c r="S24">
        <v>1.61</v>
      </c>
      <c r="T24">
        <v>22.33</v>
      </c>
      <c r="U24">
        <v>7.44</v>
      </c>
      <c r="V24">
        <v>7.45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34.6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57.67</v>
      </c>
      <c r="L25">
        <v>0.89</v>
      </c>
      <c r="M25">
        <v>8.8000000000000007</v>
      </c>
      <c r="N25" s="135">
        <v>0</v>
      </c>
      <c r="O25" s="135">
        <v>0</v>
      </c>
      <c r="P25" s="135">
        <v>0</v>
      </c>
      <c r="Q25">
        <v>1.03</v>
      </c>
      <c r="R25">
        <v>0</v>
      </c>
      <c r="S25">
        <v>1.61</v>
      </c>
      <c r="T25">
        <v>21.25</v>
      </c>
      <c r="U25">
        <v>7.08</v>
      </c>
      <c r="V25">
        <v>7.09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183.31</v>
      </c>
      <c r="C26" s="75">
        <v>34.6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192.22</v>
      </c>
      <c r="K26">
        <v>57.67</v>
      </c>
      <c r="L26">
        <v>0.89</v>
      </c>
      <c r="M26">
        <v>8.76</v>
      </c>
      <c r="N26" s="135">
        <v>0</v>
      </c>
      <c r="O26" s="135">
        <v>0</v>
      </c>
      <c r="P26" s="135">
        <v>0</v>
      </c>
      <c r="Q26">
        <v>1.03</v>
      </c>
      <c r="R26">
        <v>0</v>
      </c>
      <c r="S26">
        <v>1.61</v>
      </c>
      <c r="T26">
        <v>22.01</v>
      </c>
      <c r="U26">
        <v>7.34</v>
      </c>
      <c r="V26">
        <v>7.33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231.37</v>
      </c>
      <c r="C27" s="75">
        <v>49.38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230.66</v>
      </c>
      <c r="K27">
        <v>67.28</v>
      </c>
      <c r="L27">
        <v>0.81</v>
      </c>
      <c r="M27">
        <v>8.74</v>
      </c>
      <c r="N27" s="135">
        <v>0</v>
      </c>
      <c r="O27" s="135">
        <v>0</v>
      </c>
      <c r="P27" s="135">
        <v>0</v>
      </c>
      <c r="Q27">
        <v>1.07</v>
      </c>
      <c r="R27">
        <v>0</v>
      </c>
      <c r="S27">
        <v>1.61</v>
      </c>
      <c r="T27">
        <v>20.41</v>
      </c>
      <c r="U27">
        <v>6.8</v>
      </c>
      <c r="V27">
        <v>6.81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257.17</v>
      </c>
      <c r="C28" s="75">
        <v>73.040000000000006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270.31</v>
      </c>
      <c r="K28">
        <v>96.11</v>
      </c>
      <c r="L28">
        <v>0.81</v>
      </c>
      <c r="M28">
        <v>7.48</v>
      </c>
      <c r="N28" s="135">
        <v>0</v>
      </c>
      <c r="O28" s="135">
        <v>0</v>
      </c>
      <c r="P28" s="135">
        <v>0</v>
      </c>
      <c r="Q28">
        <v>1.07</v>
      </c>
      <c r="R28">
        <v>0</v>
      </c>
      <c r="S28">
        <v>1.61</v>
      </c>
      <c r="T28">
        <v>20.23</v>
      </c>
      <c r="U28">
        <v>6.74</v>
      </c>
      <c r="V28">
        <v>6.75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257.17</v>
      </c>
      <c r="C29" s="75">
        <v>73.040000000000006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270.31</v>
      </c>
      <c r="K29">
        <v>100.68</v>
      </c>
      <c r="L29">
        <v>0.81</v>
      </c>
      <c r="M29">
        <v>7.19</v>
      </c>
      <c r="N29" s="135">
        <v>0</v>
      </c>
      <c r="O29" s="135">
        <v>0</v>
      </c>
      <c r="P29" s="135">
        <v>0</v>
      </c>
      <c r="Q29">
        <v>1.07</v>
      </c>
      <c r="R29">
        <v>0</v>
      </c>
      <c r="S29">
        <v>1.61</v>
      </c>
      <c r="T29">
        <v>20.43</v>
      </c>
      <c r="U29">
        <v>6.81</v>
      </c>
      <c r="V29">
        <v>6.8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257.17</v>
      </c>
      <c r="C30" s="75">
        <v>73.040000000000006</v>
      </c>
      <c r="D30" s="135">
        <f t="shared" si="0"/>
        <v>7.37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66.040000000000006</v>
      </c>
      <c r="J30">
        <v>270.31</v>
      </c>
      <c r="K30">
        <v>100.68</v>
      </c>
      <c r="L30">
        <v>0.81</v>
      </c>
      <c r="M30">
        <v>6.93</v>
      </c>
      <c r="N30" s="135">
        <v>0.57999999999999996</v>
      </c>
      <c r="O30" s="135">
        <v>6</v>
      </c>
      <c r="P30" s="135">
        <v>0.79</v>
      </c>
      <c r="Q30">
        <v>1.07</v>
      </c>
      <c r="R30">
        <v>0</v>
      </c>
      <c r="S30">
        <v>1.61</v>
      </c>
      <c r="T30">
        <v>20.09</v>
      </c>
      <c r="U30">
        <v>6.7</v>
      </c>
      <c r="V30">
        <v>6.69</v>
      </c>
      <c r="W30">
        <v>0</v>
      </c>
      <c r="X30">
        <v>0</v>
      </c>
      <c r="Y30">
        <v>0.1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257.17</v>
      </c>
      <c r="C31" s="75">
        <v>73.040000000000006</v>
      </c>
      <c r="D31" s="135">
        <f t="shared" si="0"/>
        <v>23.939999999999998</v>
      </c>
      <c r="E31" s="75"/>
      <c r="F31" s="78">
        <v>0.24</v>
      </c>
      <c r="G31" s="78">
        <v>0.24</v>
      </c>
      <c r="H31" s="78">
        <v>0.25</v>
      </c>
      <c r="I31">
        <v>66.040000000000006</v>
      </c>
      <c r="J31">
        <v>270.31</v>
      </c>
      <c r="K31">
        <v>100.68</v>
      </c>
      <c r="L31">
        <v>0.81</v>
      </c>
      <c r="M31">
        <v>6.79</v>
      </c>
      <c r="N31" s="135">
        <v>5.62</v>
      </c>
      <c r="O31" s="135">
        <v>13.01</v>
      </c>
      <c r="P31" s="135">
        <v>5.31</v>
      </c>
      <c r="Q31">
        <v>1.07</v>
      </c>
      <c r="R31">
        <v>0.53</v>
      </c>
      <c r="S31">
        <v>1.57</v>
      </c>
      <c r="T31">
        <v>18.649999999999999</v>
      </c>
      <c r="U31">
        <v>6.22</v>
      </c>
      <c r="V31">
        <v>6.2</v>
      </c>
      <c r="W31">
        <v>0</v>
      </c>
      <c r="X31">
        <v>0</v>
      </c>
      <c r="Y31">
        <v>0.23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257.17</v>
      </c>
      <c r="C32" s="75">
        <v>73.040000000000006</v>
      </c>
      <c r="D32" s="135">
        <f t="shared" si="0"/>
        <v>47.05</v>
      </c>
      <c r="E32" s="75"/>
      <c r="F32" s="78">
        <v>0.51</v>
      </c>
      <c r="G32" s="78">
        <v>0.51</v>
      </c>
      <c r="H32" s="78">
        <v>0.52</v>
      </c>
      <c r="I32">
        <v>66.040000000000006</v>
      </c>
      <c r="J32">
        <v>270.31</v>
      </c>
      <c r="K32">
        <v>100.68</v>
      </c>
      <c r="L32">
        <v>0.81</v>
      </c>
      <c r="M32">
        <v>6.49</v>
      </c>
      <c r="N32" s="135">
        <v>15.15</v>
      </c>
      <c r="O32" s="135">
        <v>18.579999999999998</v>
      </c>
      <c r="P32" s="135">
        <v>13.32</v>
      </c>
      <c r="Q32">
        <v>1.07</v>
      </c>
      <c r="R32">
        <v>5.85</v>
      </c>
      <c r="S32">
        <v>1.57</v>
      </c>
      <c r="T32">
        <v>18.25</v>
      </c>
      <c r="U32">
        <v>6.08</v>
      </c>
      <c r="V32">
        <v>6.08</v>
      </c>
      <c r="W32">
        <v>0</v>
      </c>
      <c r="X32">
        <v>0</v>
      </c>
      <c r="Y32">
        <v>1.05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257.17</v>
      </c>
      <c r="C33" s="75">
        <v>73.040000000000006</v>
      </c>
      <c r="D33" s="135">
        <f t="shared" si="0"/>
        <v>80.95</v>
      </c>
      <c r="E33" s="75"/>
      <c r="F33" s="78">
        <v>0.83</v>
      </c>
      <c r="G33" s="78">
        <v>0.83</v>
      </c>
      <c r="H33" s="78">
        <v>0.86</v>
      </c>
      <c r="I33">
        <v>116.72</v>
      </c>
      <c r="J33">
        <v>270.31</v>
      </c>
      <c r="K33">
        <v>100.68</v>
      </c>
      <c r="L33">
        <v>0.81</v>
      </c>
      <c r="M33">
        <v>6.3</v>
      </c>
      <c r="N33" s="135">
        <v>28.93</v>
      </c>
      <c r="O33" s="135">
        <v>28.94</v>
      </c>
      <c r="P33" s="135">
        <v>23.08</v>
      </c>
      <c r="Q33">
        <v>1.07</v>
      </c>
      <c r="R33">
        <v>14.65</v>
      </c>
      <c r="S33">
        <v>1.57</v>
      </c>
      <c r="T33">
        <v>18.059999999999999</v>
      </c>
      <c r="U33">
        <v>6.02</v>
      </c>
      <c r="V33">
        <v>6.02</v>
      </c>
      <c r="W33">
        <v>2.5299999999999998</v>
      </c>
      <c r="X33">
        <v>0.51</v>
      </c>
      <c r="Y33">
        <v>3.01</v>
      </c>
      <c r="Z33">
        <v>6.5</v>
      </c>
      <c r="AA33">
        <v>0.79</v>
      </c>
      <c r="AB33">
        <v>0.39</v>
      </c>
    </row>
    <row r="34" spans="1:28">
      <c r="A34" t="s">
        <v>76</v>
      </c>
      <c r="B34" s="75">
        <v>257.17</v>
      </c>
      <c r="C34" s="75">
        <v>73.040000000000006</v>
      </c>
      <c r="D34" s="135">
        <f t="shared" si="0"/>
        <v>80.95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100.68</v>
      </c>
      <c r="L34">
        <v>0.81</v>
      </c>
      <c r="M34">
        <v>6.19</v>
      </c>
      <c r="N34" s="135">
        <v>26.99</v>
      </c>
      <c r="O34" s="135">
        <v>26.98</v>
      </c>
      <c r="P34" s="135">
        <v>26.98</v>
      </c>
      <c r="Q34">
        <v>1.07</v>
      </c>
      <c r="R34">
        <v>24.07</v>
      </c>
      <c r="S34">
        <v>1.57</v>
      </c>
      <c r="T34">
        <v>18.29</v>
      </c>
      <c r="U34">
        <v>6.1</v>
      </c>
      <c r="V34">
        <v>6.08</v>
      </c>
      <c r="W34">
        <v>11.59</v>
      </c>
      <c r="X34">
        <v>2.3199999999999998</v>
      </c>
      <c r="Y34">
        <v>6.35</v>
      </c>
      <c r="Z34">
        <v>6.5</v>
      </c>
      <c r="AA34">
        <v>3.06</v>
      </c>
      <c r="AB34">
        <v>1.53</v>
      </c>
    </row>
    <row r="35" spans="1:28">
      <c r="A35" t="s">
        <v>77</v>
      </c>
      <c r="B35" s="75">
        <v>257.17</v>
      </c>
      <c r="C35" s="75">
        <v>73.040000000000006</v>
      </c>
      <c r="D35" s="135">
        <f t="shared" si="0"/>
        <v>81.449999999999989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100.68</v>
      </c>
      <c r="L35">
        <v>0.81</v>
      </c>
      <c r="M35">
        <v>5.63</v>
      </c>
      <c r="N35" s="135">
        <v>27.15</v>
      </c>
      <c r="O35" s="135">
        <v>27.15</v>
      </c>
      <c r="P35" s="135">
        <v>27.15</v>
      </c>
      <c r="Q35">
        <v>1.07</v>
      </c>
      <c r="R35">
        <v>33.96</v>
      </c>
      <c r="S35">
        <v>1.57</v>
      </c>
      <c r="T35">
        <v>17.82</v>
      </c>
      <c r="U35">
        <v>5.94</v>
      </c>
      <c r="V35">
        <v>5.93</v>
      </c>
      <c r="W35">
        <v>28.38</v>
      </c>
      <c r="X35">
        <v>5.68</v>
      </c>
      <c r="Y35">
        <v>10.55</v>
      </c>
      <c r="Z35">
        <v>9.41</v>
      </c>
      <c r="AA35">
        <v>6.01</v>
      </c>
      <c r="AB35">
        <v>3.01</v>
      </c>
    </row>
    <row r="36" spans="1:28">
      <c r="A36" t="s">
        <v>78</v>
      </c>
      <c r="B36" s="75">
        <v>257.17</v>
      </c>
      <c r="C36" s="75">
        <v>73.040000000000006</v>
      </c>
      <c r="D36" s="135">
        <f t="shared" si="0"/>
        <v>81.449999999999989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100.68</v>
      </c>
      <c r="L36">
        <v>0.81</v>
      </c>
      <c r="M36">
        <v>5.3</v>
      </c>
      <c r="N36" s="135">
        <v>27.15</v>
      </c>
      <c r="O36" s="135">
        <v>27.15</v>
      </c>
      <c r="P36" s="135">
        <v>27.15</v>
      </c>
      <c r="Q36">
        <v>1.07</v>
      </c>
      <c r="R36">
        <v>44.54</v>
      </c>
      <c r="S36">
        <v>1.57</v>
      </c>
      <c r="T36">
        <v>17.28</v>
      </c>
      <c r="U36">
        <v>5.76</v>
      </c>
      <c r="V36">
        <v>5.75</v>
      </c>
      <c r="W36">
        <v>53.72</v>
      </c>
      <c r="X36">
        <v>10.74</v>
      </c>
      <c r="Y36">
        <v>15.02</v>
      </c>
      <c r="Z36">
        <v>13.99</v>
      </c>
      <c r="AA36">
        <v>9.02</v>
      </c>
      <c r="AB36">
        <v>4.51</v>
      </c>
    </row>
    <row r="37" spans="1:28">
      <c r="A37" t="s">
        <v>79</v>
      </c>
      <c r="B37" s="75">
        <v>257.17</v>
      </c>
      <c r="C37" s="75">
        <v>73.040000000000006</v>
      </c>
      <c r="D37" s="135">
        <f t="shared" si="0"/>
        <v>81.449999999999989</v>
      </c>
      <c r="E37" s="75"/>
      <c r="F37" s="78">
        <v>3.04</v>
      </c>
      <c r="G37" s="78">
        <v>3.04</v>
      </c>
      <c r="H37" s="78">
        <v>3.11</v>
      </c>
      <c r="I37">
        <v>116.04</v>
      </c>
      <c r="J37">
        <v>270.31</v>
      </c>
      <c r="K37">
        <v>100.68</v>
      </c>
      <c r="L37">
        <v>0.81</v>
      </c>
      <c r="M37">
        <v>5.04</v>
      </c>
      <c r="N37" s="135">
        <v>27.15</v>
      </c>
      <c r="O37" s="135">
        <v>27.15</v>
      </c>
      <c r="P37" s="135">
        <v>27.15</v>
      </c>
      <c r="Q37">
        <v>1.07</v>
      </c>
      <c r="R37">
        <v>56.05</v>
      </c>
      <c r="S37">
        <v>1.57</v>
      </c>
      <c r="T37">
        <v>17.34</v>
      </c>
      <c r="U37">
        <v>5.78</v>
      </c>
      <c r="V37">
        <v>5.78</v>
      </c>
      <c r="W37">
        <v>77.290000000000006</v>
      </c>
      <c r="X37">
        <v>15.46</v>
      </c>
      <c r="Y37">
        <v>19.32</v>
      </c>
      <c r="Z37">
        <v>18.07</v>
      </c>
      <c r="AA37">
        <v>12.18</v>
      </c>
      <c r="AB37">
        <v>6.09</v>
      </c>
    </row>
    <row r="38" spans="1:28">
      <c r="A38" t="s">
        <v>80</v>
      </c>
      <c r="B38" s="75">
        <v>257.17</v>
      </c>
      <c r="C38" s="75">
        <v>73.040000000000006</v>
      </c>
      <c r="D38" s="135">
        <f t="shared" si="0"/>
        <v>81.449999999999989</v>
      </c>
      <c r="E38" s="75"/>
      <c r="F38" s="78">
        <v>4.49</v>
      </c>
      <c r="G38" s="78">
        <v>4.49</v>
      </c>
      <c r="H38" s="78">
        <v>4.59</v>
      </c>
      <c r="I38">
        <v>116.04</v>
      </c>
      <c r="J38">
        <v>270.31</v>
      </c>
      <c r="K38">
        <v>100.68</v>
      </c>
      <c r="L38">
        <v>0.81</v>
      </c>
      <c r="M38">
        <v>4.99</v>
      </c>
      <c r="N38" s="135">
        <v>27.15</v>
      </c>
      <c r="O38" s="135">
        <v>27.15</v>
      </c>
      <c r="P38" s="135">
        <v>27.15</v>
      </c>
      <c r="Q38">
        <v>1.07</v>
      </c>
      <c r="R38">
        <v>67.89</v>
      </c>
      <c r="S38">
        <v>1.57</v>
      </c>
      <c r="T38">
        <v>17.46</v>
      </c>
      <c r="U38">
        <v>5.82</v>
      </c>
      <c r="V38">
        <v>5.81</v>
      </c>
      <c r="W38">
        <v>99.71</v>
      </c>
      <c r="X38">
        <v>19.940000000000001</v>
      </c>
      <c r="Y38">
        <v>23.37</v>
      </c>
      <c r="Z38">
        <v>22.32</v>
      </c>
      <c r="AA38">
        <v>15.48</v>
      </c>
      <c r="AB38">
        <v>7.74</v>
      </c>
    </row>
    <row r="39" spans="1:28">
      <c r="A39" t="s">
        <v>81</v>
      </c>
      <c r="B39" s="75">
        <v>257.17</v>
      </c>
      <c r="C39" s="75">
        <v>73.040000000000006</v>
      </c>
      <c r="D39" s="135">
        <f t="shared" si="0"/>
        <v>81.449999999999989</v>
      </c>
      <c r="E39" s="75"/>
      <c r="F39" s="78">
        <v>6.39</v>
      </c>
      <c r="G39" s="78">
        <v>6.39</v>
      </c>
      <c r="H39" s="78">
        <v>6.55</v>
      </c>
      <c r="I39">
        <v>116.04</v>
      </c>
      <c r="J39">
        <v>270.31</v>
      </c>
      <c r="K39">
        <v>100.68</v>
      </c>
      <c r="L39">
        <v>0.85</v>
      </c>
      <c r="M39">
        <v>4.96</v>
      </c>
      <c r="N39" s="135">
        <v>27.15</v>
      </c>
      <c r="O39" s="135">
        <v>27.15</v>
      </c>
      <c r="P39" s="135">
        <v>27.15</v>
      </c>
      <c r="Q39">
        <v>1.07</v>
      </c>
      <c r="R39">
        <v>77.58</v>
      </c>
      <c r="S39">
        <v>1.57</v>
      </c>
      <c r="T39">
        <v>8.68</v>
      </c>
      <c r="U39">
        <v>2.89</v>
      </c>
      <c r="V39">
        <v>2.9</v>
      </c>
      <c r="W39">
        <v>121.33</v>
      </c>
      <c r="X39">
        <v>24.27</v>
      </c>
      <c r="Y39">
        <v>27.19</v>
      </c>
      <c r="Z39">
        <v>26.59</v>
      </c>
      <c r="AA39">
        <v>18.88</v>
      </c>
      <c r="AB39">
        <v>9.44</v>
      </c>
    </row>
    <row r="40" spans="1:28">
      <c r="A40" t="s">
        <v>82</v>
      </c>
      <c r="B40" s="75">
        <v>257.17</v>
      </c>
      <c r="C40" s="75">
        <v>73.040000000000006</v>
      </c>
      <c r="D40" s="135">
        <f t="shared" si="0"/>
        <v>81.449999999999989</v>
      </c>
      <c r="E40" s="75"/>
      <c r="F40" s="78">
        <v>7.77</v>
      </c>
      <c r="G40" s="78">
        <v>7.77</v>
      </c>
      <c r="H40" s="78">
        <v>7.98</v>
      </c>
      <c r="I40">
        <v>116.04</v>
      </c>
      <c r="J40">
        <v>270.31</v>
      </c>
      <c r="K40">
        <v>100.68</v>
      </c>
      <c r="L40">
        <v>0.85</v>
      </c>
      <c r="M40">
        <v>5.18</v>
      </c>
      <c r="N40" s="135">
        <v>27.15</v>
      </c>
      <c r="O40" s="135">
        <v>27.15</v>
      </c>
      <c r="P40" s="135">
        <v>27.15</v>
      </c>
      <c r="Q40">
        <v>1.07</v>
      </c>
      <c r="R40">
        <v>86.12</v>
      </c>
      <c r="S40">
        <v>1.57</v>
      </c>
      <c r="T40">
        <v>8.68</v>
      </c>
      <c r="U40">
        <v>2.89</v>
      </c>
      <c r="V40">
        <v>2.9</v>
      </c>
      <c r="W40">
        <v>141.69</v>
      </c>
      <c r="X40">
        <v>28.34</v>
      </c>
      <c r="Y40">
        <v>30.79</v>
      </c>
      <c r="Z40">
        <v>31.02</v>
      </c>
      <c r="AA40">
        <v>22.22</v>
      </c>
      <c r="AB40">
        <v>11.12</v>
      </c>
    </row>
    <row r="41" spans="1:28">
      <c r="A41" t="s">
        <v>83</v>
      </c>
      <c r="B41" s="75">
        <v>257.17</v>
      </c>
      <c r="C41" s="75">
        <v>73.040000000000006</v>
      </c>
      <c r="D41" s="135">
        <f t="shared" si="0"/>
        <v>81.449999999999989</v>
      </c>
      <c r="E41" s="75"/>
      <c r="F41" s="78">
        <v>9.9600000000000009</v>
      </c>
      <c r="G41" s="78">
        <v>9.9600000000000009</v>
      </c>
      <c r="H41" s="78">
        <v>10.210000000000001</v>
      </c>
      <c r="I41">
        <v>116.04</v>
      </c>
      <c r="J41">
        <v>270.31</v>
      </c>
      <c r="K41">
        <v>100.68</v>
      </c>
      <c r="L41">
        <v>0.85</v>
      </c>
      <c r="M41">
        <v>5.38</v>
      </c>
      <c r="N41" s="135">
        <v>27.15</v>
      </c>
      <c r="O41" s="135">
        <v>27.15</v>
      </c>
      <c r="P41" s="135">
        <v>27.15</v>
      </c>
      <c r="Q41">
        <v>0.99</v>
      </c>
      <c r="R41">
        <v>95.34</v>
      </c>
      <c r="S41">
        <v>1.57</v>
      </c>
      <c r="T41">
        <v>8.68</v>
      </c>
      <c r="U41">
        <v>2.89</v>
      </c>
      <c r="V41">
        <v>2.89</v>
      </c>
      <c r="W41">
        <v>160.4</v>
      </c>
      <c r="X41">
        <v>32.08</v>
      </c>
      <c r="Y41">
        <v>34.29</v>
      </c>
      <c r="Z41">
        <v>34.51</v>
      </c>
      <c r="AA41">
        <v>25.45</v>
      </c>
      <c r="AB41">
        <v>12.73</v>
      </c>
    </row>
    <row r="42" spans="1:28">
      <c r="A42" t="s">
        <v>84</v>
      </c>
      <c r="B42" s="75">
        <v>257.17</v>
      </c>
      <c r="C42" s="75">
        <v>73.040000000000006</v>
      </c>
      <c r="D42" s="135">
        <f t="shared" si="0"/>
        <v>81.449999999999989</v>
      </c>
      <c r="E42" s="75"/>
      <c r="F42" s="78">
        <v>11.09</v>
      </c>
      <c r="G42" s="78">
        <v>11.09</v>
      </c>
      <c r="H42" s="78">
        <v>11.37</v>
      </c>
      <c r="I42">
        <v>116.04</v>
      </c>
      <c r="J42">
        <v>270.31</v>
      </c>
      <c r="K42">
        <v>100.68</v>
      </c>
      <c r="L42">
        <v>0.85</v>
      </c>
      <c r="M42">
        <v>5.56</v>
      </c>
      <c r="N42" s="135">
        <v>27.15</v>
      </c>
      <c r="O42" s="135">
        <v>27.15</v>
      </c>
      <c r="P42" s="135">
        <v>27.15</v>
      </c>
      <c r="Q42">
        <v>0.99</v>
      </c>
      <c r="R42">
        <v>103.98</v>
      </c>
      <c r="S42">
        <v>1.57</v>
      </c>
      <c r="T42">
        <v>8.67</v>
      </c>
      <c r="U42">
        <v>2.89</v>
      </c>
      <c r="V42">
        <v>2.89</v>
      </c>
      <c r="W42">
        <v>177.52</v>
      </c>
      <c r="X42">
        <v>35.5</v>
      </c>
      <c r="Y42">
        <v>37.5</v>
      </c>
      <c r="Z42">
        <v>36.46</v>
      </c>
      <c r="AA42">
        <v>28.56</v>
      </c>
      <c r="AB42">
        <v>14.29</v>
      </c>
    </row>
    <row r="43" spans="1:28">
      <c r="A43" t="s">
        <v>85</v>
      </c>
      <c r="B43" s="75">
        <v>257.17</v>
      </c>
      <c r="C43" s="75">
        <v>73.040000000000006</v>
      </c>
      <c r="D43" s="135">
        <f t="shared" si="0"/>
        <v>81.449999999999989</v>
      </c>
      <c r="E43" s="75"/>
      <c r="F43" s="78">
        <v>12.1</v>
      </c>
      <c r="G43" s="78">
        <v>12.1</v>
      </c>
      <c r="H43" s="78">
        <v>12.4</v>
      </c>
      <c r="I43">
        <v>116.04</v>
      </c>
      <c r="J43">
        <v>270.31</v>
      </c>
      <c r="K43">
        <v>100.68</v>
      </c>
      <c r="L43">
        <v>0.85</v>
      </c>
      <c r="M43">
        <v>5.71</v>
      </c>
      <c r="N43" s="135">
        <v>27.15</v>
      </c>
      <c r="O43" s="135">
        <v>27.15</v>
      </c>
      <c r="P43" s="135">
        <v>27.15</v>
      </c>
      <c r="Q43">
        <v>0.99</v>
      </c>
      <c r="R43">
        <v>111.1</v>
      </c>
      <c r="S43">
        <v>1.61</v>
      </c>
      <c r="T43">
        <v>8.65</v>
      </c>
      <c r="U43">
        <v>2.88</v>
      </c>
      <c r="V43">
        <v>2.88</v>
      </c>
      <c r="W43">
        <v>193.17</v>
      </c>
      <c r="X43">
        <v>38.630000000000003</v>
      </c>
      <c r="Y43">
        <v>40.98</v>
      </c>
      <c r="Z43">
        <v>38.450000000000003</v>
      </c>
      <c r="AA43">
        <v>31.49</v>
      </c>
      <c r="AB43">
        <v>15.75</v>
      </c>
    </row>
    <row r="44" spans="1:28">
      <c r="A44" t="s">
        <v>86</v>
      </c>
      <c r="B44" s="75">
        <v>257.17</v>
      </c>
      <c r="C44" s="75">
        <v>73.040000000000006</v>
      </c>
      <c r="D44" s="135">
        <f t="shared" si="0"/>
        <v>81.449999999999989</v>
      </c>
      <c r="E44" s="75"/>
      <c r="F44" s="78">
        <v>12.99</v>
      </c>
      <c r="G44" s="78">
        <v>12.99</v>
      </c>
      <c r="H44" s="78">
        <v>13.3</v>
      </c>
      <c r="I44">
        <v>116.04</v>
      </c>
      <c r="J44">
        <v>270.31</v>
      </c>
      <c r="K44">
        <v>100.68</v>
      </c>
      <c r="L44">
        <v>0.85</v>
      </c>
      <c r="M44">
        <v>5.81</v>
      </c>
      <c r="N44" s="135">
        <v>27.15</v>
      </c>
      <c r="O44" s="135">
        <v>27.15</v>
      </c>
      <c r="P44" s="135">
        <v>27.15</v>
      </c>
      <c r="Q44">
        <v>0.99</v>
      </c>
      <c r="R44">
        <v>117.85</v>
      </c>
      <c r="S44">
        <v>1.61</v>
      </c>
      <c r="T44">
        <v>8.67</v>
      </c>
      <c r="U44">
        <v>2.89</v>
      </c>
      <c r="V44">
        <v>2.88</v>
      </c>
      <c r="W44">
        <v>207.28</v>
      </c>
      <c r="X44">
        <v>41.46</v>
      </c>
      <c r="Y44">
        <v>44.35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257.17</v>
      </c>
      <c r="C45" s="75">
        <v>73.040000000000006</v>
      </c>
      <c r="D45" s="135">
        <f t="shared" si="0"/>
        <v>81.449999999999989</v>
      </c>
      <c r="E45" s="75"/>
      <c r="F45" s="78">
        <v>13.78</v>
      </c>
      <c r="G45" s="78">
        <v>13.78</v>
      </c>
      <c r="H45" s="78">
        <v>14.12</v>
      </c>
      <c r="I45">
        <v>116.04</v>
      </c>
      <c r="J45">
        <v>270.31</v>
      </c>
      <c r="K45">
        <v>100.68</v>
      </c>
      <c r="L45">
        <v>0.81</v>
      </c>
      <c r="M45">
        <v>5.98</v>
      </c>
      <c r="N45" s="135">
        <v>27.15</v>
      </c>
      <c r="O45" s="135">
        <v>27.15</v>
      </c>
      <c r="P45" s="135">
        <v>27.15</v>
      </c>
      <c r="Q45">
        <v>0.99</v>
      </c>
      <c r="R45">
        <v>131.68</v>
      </c>
      <c r="S45">
        <v>1.61</v>
      </c>
      <c r="T45">
        <v>8.64</v>
      </c>
      <c r="U45">
        <v>2.88</v>
      </c>
      <c r="V45">
        <v>2.88</v>
      </c>
      <c r="W45">
        <v>220.59</v>
      </c>
      <c r="X45">
        <v>44.12</v>
      </c>
      <c r="Y45">
        <v>47.49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257.17</v>
      </c>
      <c r="C46" s="75">
        <v>73.040000000000006</v>
      </c>
      <c r="D46" s="135">
        <f t="shared" si="0"/>
        <v>81.449999999999989</v>
      </c>
      <c r="E46" s="75"/>
      <c r="F46" s="78">
        <v>14.49</v>
      </c>
      <c r="G46" s="78">
        <v>14.49</v>
      </c>
      <c r="H46" s="78">
        <v>14.86</v>
      </c>
      <c r="I46">
        <v>116.04</v>
      </c>
      <c r="J46">
        <v>270.31</v>
      </c>
      <c r="K46">
        <v>100.68</v>
      </c>
      <c r="L46">
        <v>0.81</v>
      </c>
      <c r="M46">
        <v>6.02</v>
      </c>
      <c r="N46" s="135">
        <v>27.15</v>
      </c>
      <c r="O46" s="135">
        <v>27.15</v>
      </c>
      <c r="P46" s="135">
        <v>27.15</v>
      </c>
      <c r="Q46">
        <v>0.99</v>
      </c>
      <c r="R46">
        <v>135.63999999999999</v>
      </c>
      <c r="S46">
        <v>1.61</v>
      </c>
      <c r="T46">
        <v>8.65</v>
      </c>
      <c r="U46">
        <v>2.88</v>
      </c>
      <c r="V46">
        <v>2.88</v>
      </c>
      <c r="W46">
        <v>232.29</v>
      </c>
      <c r="X46">
        <v>46.46</v>
      </c>
      <c r="Y46">
        <v>49.79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257.17</v>
      </c>
      <c r="C47" s="75">
        <v>73.040000000000006</v>
      </c>
      <c r="D47" s="135">
        <f t="shared" si="0"/>
        <v>81.449999999999989</v>
      </c>
      <c r="E47" s="75"/>
      <c r="F47" s="78">
        <v>15.09</v>
      </c>
      <c r="G47" s="78">
        <v>15.09</v>
      </c>
      <c r="H47" s="78">
        <v>15.47</v>
      </c>
      <c r="I47">
        <v>116.04</v>
      </c>
      <c r="J47">
        <v>270.31</v>
      </c>
      <c r="K47">
        <v>100.68</v>
      </c>
      <c r="L47">
        <v>0.81</v>
      </c>
      <c r="M47">
        <v>6.14</v>
      </c>
      <c r="N47" s="135">
        <v>27.15</v>
      </c>
      <c r="O47" s="135">
        <v>27.15</v>
      </c>
      <c r="P47" s="135">
        <v>27.15</v>
      </c>
      <c r="Q47">
        <v>1.03</v>
      </c>
      <c r="R47">
        <v>138.38</v>
      </c>
      <c r="S47">
        <v>1.66</v>
      </c>
      <c r="T47">
        <v>8.68</v>
      </c>
      <c r="U47">
        <v>2.89</v>
      </c>
      <c r="V47">
        <v>2.89</v>
      </c>
      <c r="W47">
        <v>242.3</v>
      </c>
      <c r="X47">
        <v>48.46</v>
      </c>
      <c r="Y47">
        <v>51.5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257.17</v>
      </c>
      <c r="C48" s="75">
        <v>73.040000000000006</v>
      </c>
      <c r="D48" s="135">
        <f t="shared" si="0"/>
        <v>81.449999999999989</v>
      </c>
      <c r="E48" s="75"/>
      <c r="F48" s="78">
        <v>15.62</v>
      </c>
      <c r="G48" s="78">
        <v>15.62</v>
      </c>
      <c r="H48" s="78">
        <v>16</v>
      </c>
      <c r="I48">
        <v>116.04</v>
      </c>
      <c r="J48">
        <v>270.31</v>
      </c>
      <c r="K48">
        <v>100.68</v>
      </c>
      <c r="L48">
        <v>0.81</v>
      </c>
      <c r="M48">
        <v>6.47</v>
      </c>
      <c r="N48" s="135">
        <v>27.15</v>
      </c>
      <c r="O48" s="135">
        <v>27.15</v>
      </c>
      <c r="P48" s="135">
        <v>27.15</v>
      </c>
      <c r="Q48">
        <v>1.03</v>
      </c>
      <c r="R48">
        <v>141.19999999999999</v>
      </c>
      <c r="S48">
        <v>1.66</v>
      </c>
      <c r="T48">
        <v>8.68</v>
      </c>
      <c r="U48">
        <v>2.89</v>
      </c>
      <c r="V48">
        <v>2.9</v>
      </c>
      <c r="W48">
        <v>247.57</v>
      </c>
      <c r="X48">
        <v>49.51</v>
      </c>
      <c r="Y48">
        <v>52.82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257.17</v>
      </c>
      <c r="C49" s="75">
        <v>73.040000000000006</v>
      </c>
      <c r="D49" s="135">
        <f t="shared" si="0"/>
        <v>81.449999999999989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116.04</v>
      </c>
      <c r="J49">
        <v>270.31</v>
      </c>
      <c r="K49">
        <v>100.68</v>
      </c>
      <c r="L49">
        <v>0.81</v>
      </c>
      <c r="M49">
        <v>7.08</v>
      </c>
      <c r="N49" s="135">
        <v>27.15</v>
      </c>
      <c r="O49" s="135">
        <v>27.15</v>
      </c>
      <c r="P49" s="135">
        <v>27.15</v>
      </c>
      <c r="Q49">
        <v>1.03</v>
      </c>
      <c r="R49">
        <v>143.16</v>
      </c>
      <c r="S49">
        <v>1.66</v>
      </c>
      <c r="T49">
        <v>8.76</v>
      </c>
      <c r="U49">
        <v>2.92</v>
      </c>
      <c r="V49">
        <v>2.92</v>
      </c>
      <c r="W49">
        <v>249</v>
      </c>
      <c r="X49">
        <v>49.8</v>
      </c>
      <c r="Y49">
        <v>53.82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257.17</v>
      </c>
      <c r="C50" s="75">
        <v>73.040000000000006</v>
      </c>
      <c r="D50" s="135">
        <f t="shared" si="0"/>
        <v>81.449999999999989</v>
      </c>
      <c r="E50" s="75"/>
      <c r="F50" s="78">
        <v>16.420000000000002</v>
      </c>
      <c r="G50" s="78">
        <v>16.420000000000002</v>
      </c>
      <c r="H50" s="78">
        <v>16.82</v>
      </c>
      <c r="I50">
        <v>116.04</v>
      </c>
      <c r="J50">
        <v>270.31</v>
      </c>
      <c r="K50">
        <v>100.68</v>
      </c>
      <c r="L50">
        <v>0.81</v>
      </c>
      <c r="M50">
        <v>7.6</v>
      </c>
      <c r="N50" s="135">
        <v>27.15</v>
      </c>
      <c r="O50" s="135">
        <v>27.15</v>
      </c>
      <c r="P50" s="135">
        <v>27.15</v>
      </c>
      <c r="Q50">
        <v>1.03</v>
      </c>
      <c r="R50">
        <v>144.54</v>
      </c>
      <c r="S50">
        <v>1.66</v>
      </c>
      <c r="T50">
        <v>8.76</v>
      </c>
      <c r="U50">
        <v>2.92</v>
      </c>
      <c r="V50">
        <v>2.91</v>
      </c>
      <c r="W50">
        <v>250</v>
      </c>
      <c r="X50">
        <v>50</v>
      </c>
      <c r="Y50">
        <v>54.47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257.17</v>
      </c>
      <c r="C51" s="75">
        <v>73.040000000000006</v>
      </c>
      <c r="D51" s="135">
        <f t="shared" si="0"/>
        <v>81.449999999999989</v>
      </c>
      <c r="E51" s="75"/>
      <c r="F51" s="78">
        <v>16.75</v>
      </c>
      <c r="G51" s="78">
        <v>16.75</v>
      </c>
      <c r="H51" s="78">
        <v>17.16</v>
      </c>
      <c r="I51">
        <v>66.040000000000006</v>
      </c>
      <c r="J51">
        <v>270.31</v>
      </c>
      <c r="K51">
        <v>100.68</v>
      </c>
      <c r="L51">
        <v>0.81</v>
      </c>
      <c r="M51">
        <v>6.17</v>
      </c>
      <c r="N51" s="135">
        <v>27.15</v>
      </c>
      <c r="O51" s="135">
        <v>27.15</v>
      </c>
      <c r="P51" s="135">
        <v>27.15</v>
      </c>
      <c r="Q51">
        <v>1.03</v>
      </c>
      <c r="R51">
        <v>145.61000000000001</v>
      </c>
      <c r="S51">
        <v>1.71</v>
      </c>
      <c r="T51">
        <v>8.83</v>
      </c>
      <c r="U51">
        <v>2.94</v>
      </c>
      <c r="V51">
        <v>2.94</v>
      </c>
      <c r="W51">
        <v>250</v>
      </c>
      <c r="X51">
        <v>50</v>
      </c>
      <c r="Y51">
        <v>55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257.17</v>
      </c>
      <c r="C52" s="75">
        <v>73.040000000000006</v>
      </c>
      <c r="D52" s="135">
        <f t="shared" si="0"/>
        <v>81.449999999999989</v>
      </c>
      <c r="E52" s="75"/>
      <c r="F52" s="78">
        <v>16.95</v>
      </c>
      <c r="G52" s="78">
        <v>16.95</v>
      </c>
      <c r="H52" s="78">
        <v>17.37</v>
      </c>
      <c r="I52">
        <v>66.040000000000006</v>
      </c>
      <c r="J52">
        <v>270.31</v>
      </c>
      <c r="K52">
        <v>100.68</v>
      </c>
      <c r="L52">
        <v>0.81</v>
      </c>
      <c r="M52">
        <v>6.43</v>
      </c>
      <c r="N52" s="135">
        <v>27.15</v>
      </c>
      <c r="O52" s="135">
        <v>27.15</v>
      </c>
      <c r="P52" s="135">
        <v>27.15</v>
      </c>
      <c r="Q52">
        <v>1.03</v>
      </c>
      <c r="R52">
        <v>144.66</v>
      </c>
      <c r="S52">
        <v>1.71</v>
      </c>
      <c r="T52">
        <v>8.57</v>
      </c>
      <c r="U52">
        <v>2.86</v>
      </c>
      <c r="V52">
        <v>2.84</v>
      </c>
      <c r="W52">
        <v>250</v>
      </c>
      <c r="X52">
        <v>50</v>
      </c>
      <c r="Y52">
        <v>55.35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257.17</v>
      </c>
      <c r="C53" s="75">
        <v>73.040000000000006</v>
      </c>
      <c r="D53" s="135">
        <f t="shared" si="0"/>
        <v>81.449999999999989</v>
      </c>
      <c r="E53" s="75"/>
      <c r="F53" s="78">
        <v>17.09</v>
      </c>
      <c r="G53" s="78">
        <v>17.09</v>
      </c>
      <c r="H53" s="78">
        <v>17.52</v>
      </c>
      <c r="I53">
        <v>66.040000000000006</v>
      </c>
      <c r="J53">
        <v>270.31</v>
      </c>
      <c r="K53">
        <v>100.68</v>
      </c>
      <c r="L53">
        <v>0.81</v>
      </c>
      <c r="M53">
        <v>6.8</v>
      </c>
      <c r="N53" s="135">
        <v>27.15</v>
      </c>
      <c r="O53" s="135">
        <v>27.15</v>
      </c>
      <c r="P53" s="135">
        <v>27.15</v>
      </c>
      <c r="Q53">
        <v>1.03</v>
      </c>
      <c r="R53">
        <v>143.15</v>
      </c>
      <c r="S53">
        <v>1.71</v>
      </c>
      <c r="T53">
        <v>8.57</v>
      </c>
      <c r="U53">
        <v>2.86</v>
      </c>
      <c r="V53">
        <v>2.84</v>
      </c>
      <c r="W53">
        <v>250</v>
      </c>
      <c r="X53">
        <v>50</v>
      </c>
      <c r="Y53">
        <v>55.61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257.17</v>
      </c>
      <c r="C54" s="75">
        <v>73.040000000000006</v>
      </c>
      <c r="D54" s="135">
        <f t="shared" si="0"/>
        <v>81.449999999999989</v>
      </c>
      <c r="E54" s="75"/>
      <c r="F54" s="78">
        <v>17.14</v>
      </c>
      <c r="G54" s="78">
        <v>17.14</v>
      </c>
      <c r="H54" s="78">
        <v>17.579999999999998</v>
      </c>
      <c r="I54">
        <v>66.040000000000006</v>
      </c>
      <c r="J54">
        <v>270.31</v>
      </c>
      <c r="K54">
        <v>100.68</v>
      </c>
      <c r="L54">
        <v>0.81</v>
      </c>
      <c r="M54">
        <v>7.01</v>
      </c>
      <c r="N54" s="135">
        <v>27.15</v>
      </c>
      <c r="O54" s="135">
        <v>27.15</v>
      </c>
      <c r="P54" s="135">
        <v>27.15</v>
      </c>
      <c r="Q54">
        <v>1.03</v>
      </c>
      <c r="R54">
        <v>141.05000000000001</v>
      </c>
      <c r="S54">
        <v>1.71</v>
      </c>
      <c r="T54">
        <v>8.57</v>
      </c>
      <c r="U54">
        <v>2.86</v>
      </c>
      <c r="V54">
        <v>2.84</v>
      </c>
      <c r="W54">
        <v>250</v>
      </c>
      <c r="X54">
        <v>50</v>
      </c>
      <c r="Y54">
        <v>54.73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257.17</v>
      </c>
      <c r="C55" s="75">
        <v>73.040000000000006</v>
      </c>
      <c r="D55" s="135">
        <f t="shared" si="0"/>
        <v>81.449999999999989</v>
      </c>
      <c r="E55" s="75"/>
      <c r="F55" s="78">
        <v>17.14</v>
      </c>
      <c r="G55" s="78">
        <v>17.14</v>
      </c>
      <c r="H55" s="78">
        <v>17.57</v>
      </c>
      <c r="I55">
        <v>66.040000000000006</v>
      </c>
      <c r="J55">
        <v>270.31</v>
      </c>
      <c r="K55">
        <v>100.68</v>
      </c>
      <c r="L55">
        <v>0.85</v>
      </c>
      <c r="M55">
        <v>7.17</v>
      </c>
      <c r="N55" s="135">
        <v>27.15</v>
      </c>
      <c r="O55" s="135">
        <v>27.15</v>
      </c>
      <c r="P55" s="135">
        <v>27.15</v>
      </c>
      <c r="Q55">
        <v>1.1100000000000001</v>
      </c>
      <c r="R55">
        <v>139.04</v>
      </c>
      <c r="S55">
        <v>1.71</v>
      </c>
      <c r="T55">
        <v>8.59</v>
      </c>
      <c r="U55">
        <v>2.86</v>
      </c>
      <c r="V55">
        <v>2.86</v>
      </c>
      <c r="W55">
        <v>250</v>
      </c>
      <c r="X55">
        <v>50</v>
      </c>
      <c r="Y55">
        <v>54.54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257.17</v>
      </c>
      <c r="C56" s="75">
        <v>73.040000000000006</v>
      </c>
      <c r="D56" s="135">
        <f t="shared" si="0"/>
        <v>81.449999999999989</v>
      </c>
      <c r="E56" s="75"/>
      <c r="F56" s="78">
        <v>17.03</v>
      </c>
      <c r="G56" s="78">
        <v>17.03</v>
      </c>
      <c r="H56" s="78">
        <v>17.440000000000001</v>
      </c>
      <c r="I56">
        <v>66.040000000000006</v>
      </c>
      <c r="J56">
        <v>270.31</v>
      </c>
      <c r="K56">
        <v>100.68</v>
      </c>
      <c r="L56">
        <v>0.85</v>
      </c>
      <c r="M56">
        <v>11.17</v>
      </c>
      <c r="N56" s="135">
        <v>27.15</v>
      </c>
      <c r="O56" s="135">
        <v>27.15</v>
      </c>
      <c r="P56" s="135">
        <v>27.15</v>
      </c>
      <c r="Q56">
        <v>1.1100000000000001</v>
      </c>
      <c r="R56">
        <v>137.06</v>
      </c>
      <c r="S56">
        <v>1.71</v>
      </c>
      <c r="T56">
        <v>8.6</v>
      </c>
      <c r="U56">
        <v>2.87</v>
      </c>
      <c r="V56">
        <v>2.85</v>
      </c>
      <c r="W56">
        <v>250</v>
      </c>
      <c r="X56">
        <v>50</v>
      </c>
      <c r="Y56">
        <v>54.16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257.17</v>
      </c>
      <c r="C57" s="75">
        <v>73.040000000000006</v>
      </c>
      <c r="D57" s="135">
        <f t="shared" si="0"/>
        <v>81.449999999999989</v>
      </c>
      <c r="E57" s="75"/>
      <c r="F57" s="78">
        <v>16.84</v>
      </c>
      <c r="G57" s="78">
        <v>16.84</v>
      </c>
      <c r="H57" s="78">
        <v>17.260000000000002</v>
      </c>
      <c r="I57">
        <v>66.040000000000006</v>
      </c>
      <c r="J57">
        <v>270.31</v>
      </c>
      <c r="K57">
        <v>100.68</v>
      </c>
      <c r="L57">
        <v>0.85</v>
      </c>
      <c r="M57">
        <v>11.77</v>
      </c>
      <c r="N57" s="135">
        <v>27.15</v>
      </c>
      <c r="O57" s="135">
        <v>27.15</v>
      </c>
      <c r="P57" s="135">
        <v>27.15</v>
      </c>
      <c r="Q57">
        <v>1.1100000000000001</v>
      </c>
      <c r="R57">
        <v>131.99</v>
      </c>
      <c r="S57">
        <v>1.71</v>
      </c>
      <c r="T57">
        <v>8.6199999999999992</v>
      </c>
      <c r="U57">
        <v>2.87</v>
      </c>
      <c r="V57">
        <v>2.87</v>
      </c>
      <c r="W57">
        <v>250</v>
      </c>
      <c r="X57">
        <v>50</v>
      </c>
      <c r="Y57">
        <v>54.39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257.17</v>
      </c>
      <c r="C58" s="75">
        <v>73.040000000000006</v>
      </c>
      <c r="D58" s="135">
        <f t="shared" si="0"/>
        <v>81.449999999999989</v>
      </c>
      <c r="E58" s="75"/>
      <c r="F58" s="78">
        <v>16.489999999999998</v>
      </c>
      <c r="G58" s="78">
        <v>16.489999999999998</v>
      </c>
      <c r="H58" s="78">
        <v>16.89</v>
      </c>
      <c r="I58">
        <v>66.040000000000006</v>
      </c>
      <c r="J58">
        <v>270.31</v>
      </c>
      <c r="K58">
        <v>100.68</v>
      </c>
      <c r="L58">
        <v>0.85</v>
      </c>
      <c r="M58">
        <v>12.09</v>
      </c>
      <c r="N58" s="135">
        <v>27.15</v>
      </c>
      <c r="O58" s="135">
        <v>27.15</v>
      </c>
      <c r="P58" s="135">
        <v>27.15</v>
      </c>
      <c r="Q58">
        <v>1.1100000000000001</v>
      </c>
      <c r="R58">
        <v>127.7</v>
      </c>
      <c r="S58">
        <v>1.71</v>
      </c>
      <c r="T58">
        <v>8.6199999999999992</v>
      </c>
      <c r="U58">
        <v>2.87</v>
      </c>
      <c r="V58">
        <v>2.88</v>
      </c>
      <c r="W58">
        <v>250</v>
      </c>
      <c r="X58">
        <v>50</v>
      </c>
      <c r="Y58">
        <v>53.41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257.17</v>
      </c>
      <c r="C59" s="75">
        <v>73.040000000000006</v>
      </c>
      <c r="D59" s="135">
        <f t="shared" si="0"/>
        <v>81.449999999999989</v>
      </c>
      <c r="E59" s="75"/>
      <c r="F59" s="78">
        <v>16.07</v>
      </c>
      <c r="G59" s="78">
        <v>16.07</v>
      </c>
      <c r="H59" s="78">
        <v>16.48</v>
      </c>
      <c r="I59">
        <v>66.040000000000006</v>
      </c>
      <c r="J59">
        <v>270.31</v>
      </c>
      <c r="K59">
        <v>100.68</v>
      </c>
      <c r="L59">
        <v>0.85</v>
      </c>
      <c r="M59">
        <v>13.03</v>
      </c>
      <c r="N59" s="135">
        <v>27.15</v>
      </c>
      <c r="O59" s="135">
        <v>27.15</v>
      </c>
      <c r="P59" s="135">
        <v>27.15</v>
      </c>
      <c r="Q59">
        <v>1.1100000000000001</v>
      </c>
      <c r="R59">
        <v>122.66</v>
      </c>
      <c r="S59">
        <v>1.66</v>
      </c>
      <c r="T59">
        <v>8.67</v>
      </c>
      <c r="U59">
        <v>2.89</v>
      </c>
      <c r="V59">
        <v>2.89</v>
      </c>
      <c r="W59">
        <v>250</v>
      </c>
      <c r="X59">
        <v>50</v>
      </c>
      <c r="Y59">
        <v>51.99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257.17</v>
      </c>
      <c r="C60" s="75">
        <v>73.040000000000006</v>
      </c>
      <c r="D60" s="135">
        <f t="shared" si="0"/>
        <v>81.449999999999989</v>
      </c>
      <c r="E60" s="75"/>
      <c r="F60" s="78">
        <v>15.63</v>
      </c>
      <c r="G60" s="78">
        <v>15.63</v>
      </c>
      <c r="H60" s="78">
        <v>16.04</v>
      </c>
      <c r="I60">
        <v>66.040000000000006</v>
      </c>
      <c r="J60">
        <v>270.31</v>
      </c>
      <c r="K60">
        <v>100.68</v>
      </c>
      <c r="L60">
        <v>0.85</v>
      </c>
      <c r="M60">
        <v>13.78</v>
      </c>
      <c r="N60" s="135">
        <v>27.15</v>
      </c>
      <c r="O60" s="135">
        <v>27.15</v>
      </c>
      <c r="P60" s="135">
        <v>27.15</v>
      </c>
      <c r="Q60">
        <v>1.1100000000000001</v>
      </c>
      <c r="R60">
        <v>116.75</v>
      </c>
      <c r="S60">
        <v>1.66</v>
      </c>
      <c r="T60">
        <v>8.75</v>
      </c>
      <c r="U60">
        <v>2.92</v>
      </c>
      <c r="V60">
        <v>2.9</v>
      </c>
      <c r="W60">
        <v>250</v>
      </c>
      <c r="X60">
        <v>50</v>
      </c>
      <c r="Y60">
        <v>50.2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257.17</v>
      </c>
      <c r="C61" s="75">
        <v>73.040000000000006</v>
      </c>
      <c r="D61" s="135">
        <f t="shared" si="0"/>
        <v>81.449999999999989</v>
      </c>
      <c r="E61" s="75"/>
      <c r="F61" s="78">
        <v>15.06</v>
      </c>
      <c r="G61" s="78">
        <v>15.06</v>
      </c>
      <c r="H61" s="78">
        <v>15.44</v>
      </c>
      <c r="I61">
        <v>66.040000000000006</v>
      </c>
      <c r="J61">
        <v>270.31</v>
      </c>
      <c r="K61">
        <v>100.68</v>
      </c>
      <c r="L61">
        <v>0.82</v>
      </c>
      <c r="M61">
        <v>14.12</v>
      </c>
      <c r="N61" s="135">
        <v>27.15</v>
      </c>
      <c r="O61" s="135">
        <v>27.15</v>
      </c>
      <c r="P61" s="135">
        <v>27.15</v>
      </c>
      <c r="Q61">
        <v>1.1100000000000001</v>
      </c>
      <c r="R61">
        <v>110.69</v>
      </c>
      <c r="S61">
        <v>1.66</v>
      </c>
      <c r="T61">
        <v>8.84</v>
      </c>
      <c r="U61">
        <v>2.95</v>
      </c>
      <c r="V61">
        <v>2.93</v>
      </c>
      <c r="W61">
        <v>247.88</v>
      </c>
      <c r="X61">
        <v>49.57</v>
      </c>
      <c r="Y61">
        <v>48.13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257.17</v>
      </c>
      <c r="C62" s="75">
        <v>73.040000000000006</v>
      </c>
      <c r="D62" s="135">
        <f t="shared" si="0"/>
        <v>81.449999999999989</v>
      </c>
      <c r="E62" s="75"/>
      <c r="F62" s="78">
        <v>14.43</v>
      </c>
      <c r="G62" s="78">
        <v>14.43</v>
      </c>
      <c r="H62" s="78">
        <v>14.78</v>
      </c>
      <c r="I62">
        <v>66.040000000000006</v>
      </c>
      <c r="J62">
        <v>270.31</v>
      </c>
      <c r="K62">
        <v>100.68</v>
      </c>
      <c r="L62">
        <v>0.82</v>
      </c>
      <c r="M62">
        <v>14.72</v>
      </c>
      <c r="N62" s="135">
        <v>27.15</v>
      </c>
      <c r="O62" s="135">
        <v>27.15</v>
      </c>
      <c r="P62" s="135">
        <v>27.15</v>
      </c>
      <c r="Q62">
        <v>1.1100000000000001</v>
      </c>
      <c r="R62">
        <v>103.08</v>
      </c>
      <c r="S62">
        <v>1.66</v>
      </c>
      <c r="T62">
        <v>8.99</v>
      </c>
      <c r="U62">
        <v>3</v>
      </c>
      <c r="V62">
        <v>2.99</v>
      </c>
      <c r="W62">
        <v>236.33</v>
      </c>
      <c r="X62">
        <v>47.26</v>
      </c>
      <c r="Y62">
        <v>45.81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257.17</v>
      </c>
      <c r="C63" s="75">
        <v>73.040000000000006</v>
      </c>
      <c r="D63" s="135">
        <f t="shared" si="0"/>
        <v>81.449999999999989</v>
      </c>
      <c r="E63" s="75"/>
      <c r="F63" s="78">
        <v>13.65</v>
      </c>
      <c r="G63" s="78">
        <v>13.65</v>
      </c>
      <c r="H63" s="78">
        <v>14</v>
      </c>
      <c r="I63">
        <v>66.040000000000006</v>
      </c>
      <c r="J63">
        <v>270.31</v>
      </c>
      <c r="K63">
        <v>100.68</v>
      </c>
      <c r="L63">
        <v>0.82</v>
      </c>
      <c r="M63">
        <v>15.6</v>
      </c>
      <c r="N63" s="135">
        <v>27.15</v>
      </c>
      <c r="O63" s="135">
        <v>27.15</v>
      </c>
      <c r="P63" s="135">
        <v>27.15</v>
      </c>
      <c r="Q63">
        <v>1.1399999999999999</v>
      </c>
      <c r="R63">
        <v>92.83</v>
      </c>
      <c r="S63">
        <v>1.66</v>
      </c>
      <c r="T63">
        <v>9.24</v>
      </c>
      <c r="U63">
        <v>3.08</v>
      </c>
      <c r="V63">
        <v>3.07</v>
      </c>
      <c r="W63">
        <v>222.54</v>
      </c>
      <c r="X63">
        <v>44.51</v>
      </c>
      <c r="Y63">
        <v>43.24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257.17</v>
      </c>
      <c r="C64" s="75">
        <v>73.040000000000006</v>
      </c>
      <c r="D64" s="135">
        <f t="shared" si="0"/>
        <v>81.449999999999989</v>
      </c>
      <c r="E64" s="75"/>
      <c r="F64" s="78">
        <v>12.9</v>
      </c>
      <c r="G64" s="78">
        <v>12.9</v>
      </c>
      <c r="H64" s="78">
        <v>13.21</v>
      </c>
      <c r="I64">
        <v>66.040000000000006</v>
      </c>
      <c r="J64">
        <v>270.31</v>
      </c>
      <c r="K64">
        <v>100.68</v>
      </c>
      <c r="L64">
        <v>0.82</v>
      </c>
      <c r="M64">
        <v>16.940000000000001</v>
      </c>
      <c r="N64" s="135">
        <v>27.15</v>
      </c>
      <c r="O64" s="135">
        <v>27.15</v>
      </c>
      <c r="P64" s="135">
        <v>27.15</v>
      </c>
      <c r="Q64">
        <v>1.1399999999999999</v>
      </c>
      <c r="R64">
        <v>84.2</v>
      </c>
      <c r="S64">
        <v>1.66</v>
      </c>
      <c r="T64">
        <v>9.58</v>
      </c>
      <c r="U64">
        <v>3.19</v>
      </c>
      <c r="V64">
        <v>3.19</v>
      </c>
      <c r="W64">
        <v>212.33</v>
      </c>
      <c r="X64">
        <v>42.47</v>
      </c>
      <c r="Y64">
        <v>40.36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257.17</v>
      </c>
      <c r="C65" s="75">
        <v>73.040000000000006</v>
      </c>
      <c r="D65" s="135">
        <f t="shared" si="0"/>
        <v>81.449999999999989</v>
      </c>
      <c r="E65" s="75"/>
      <c r="F65" s="78">
        <v>12</v>
      </c>
      <c r="G65" s="78">
        <v>12</v>
      </c>
      <c r="H65" s="78">
        <v>12.29</v>
      </c>
      <c r="I65">
        <v>66.040000000000006</v>
      </c>
      <c r="J65">
        <v>270.31</v>
      </c>
      <c r="K65">
        <v>100.68</v>
      </c>
      <c r="L65">
        <v>0.82</v>
      </c>
      <c r="M65">
        <v>19.07</v>
      </c>
      <c r="N65" s="135">
        <v>27.15</v>
      </c>
      <c r="O65" s="135">
        <v>27.15</v>
      </c>
      <c r="P65" s="135">
        <v>27.15</v>
      </c>
      <c r="Q65">
        <v>1.1399999999999999</v>
      </c>
      <c r="R65">
        <v>74.39</v>
      </c>
      <c r="S65">
        <v>1.66</v>
      </c>
      <c r="T65">
        <v>10.02</v>
      </c>
      <c r="U65">
        <v>3.34</v>
      </c>
      <c r="V65">
        <v>3.34</v>
      </c>
      <c r="W65">
        <v>199.13</v>
      </c>
      <c r="X65">
        <v>39.83</v>
      </c>
      <c r="Y65">
        <v>37.15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257.17</v>
      </c>
      <c r="C66" s="75">
        <v>73.040000000000006</v>
      </c>
      <c r="D66" s="135">
        <f t="shared" si="0"/>
        <v>81.449999999999989</v>
      </c>
      <c r="E66" s="75"/>
      <c r="F66" s="78">
        <v>10.89</v>
      </c>
      <c r="G66" s="78">
        <v>10.89</v>
      </c>
      <c r="H66" s="78">
        <v>11.16</v>
      </c>
      <c r="I66">
        <v>66.040000000000006</v>
      </c>
      <c r="J66">
        <v>270.31</v>
      </c>
      <c r="K66">
        <v>100.68</v>
      </c>
      <c r="L66">
        <v>0.82</v>
      </c>
      <c r="M66">
        <v>19.5</v>
      </c>
      <c r="N66" s="135">
        <v>27.15</v>
      </c>
      <c r="O66" s="135">
        <v>27.15</v>
      </c>
      <c r="P66" s="135">
        <v>27.15</v>
      </c>
      <c r="Q66">
        <v>1.1399999999999999</v>
      </c>
      <c r="R66">
        <v>63.93</v>
      </c>
      <c r="S66">
        <v>1.66</v>
      </c>
      <c r="T66">
        <v>10.210000000000001</v>
      </c>
      <c r="U66">
        <v>3.4</v>
      </c>
      <c r="V66">
        <v>3.4</v>
      </c>
      <c r="W66">
        <v>183.93</v>
      </c>
      <c r="X66">
        <v>36.79</v>
      </c>
      <c r="Y66">
        <v>33.630000000000003</v>
      </c>
      <c r="Z66">
        <v>34.51</v>
      </c>
      <c r="AA66">
        <v>29.74</v>
      </c>
      <c r="AB66">
        <v>14.88</v>
      </c>
    </row>
    <row r="67" spans="1:28">
      <c r="A67" t="s">
        <v>109</v>
      </c>
      <c r="B67" s="75">
        <v>257.17</v>
      </c>
      <c r="C67" s="75">
        <v>73.040000000000006</v>
      </c>
      <c r="D67" s="135">
        <f t="shared" si="0"/>
        <v>81.45</v>
      </c>
      <c r="E67" s="75"/>
      <c r="F67" s="78">
        <v>9.7799999999999994</v>
      </c>
      <c r="G67" s="78">
        <v>9.7799999999999994</v>
      </c>
      <c r="H67" s="78">
        <v>10.029999999999999</v>
      </c>
      <c r="I67">
        <v>66.040000000000006</v>
      </c>
      <c r="J67">
        <v>270.31</v>
      </c>
      <c r="K67">
        <v>100.68</v>
      </c>
      <c r="L67">
        <v>0.82</v>
      </c>
      <c r="M67">
        <v>20.6</v>
      </c>
      <c r="N67" s="135">
        <v>27.51</v>
      </c>
      <c r="O67" s="135">
        <v>26.42</v>
      </c>
      <c r="P67" s="135">
        <v>27.52</v>
      </c>
      <c r="Q67">
        <v>1.1399999999999999</v>
      </c>
      <c r="R67">
        <v>53.57</v>
      </c>
      <c r="S67">
        <v>1.61</v>
      </c>
      <c r="T67">
        <v>10.61</v>
      </c>
      <c r="U67">
        <v>3.54</v>
      </c>
      <c r="V67">
        <v>3.52</v>
      </c>
      <c r="W67">
        <v>167.68</v>
      </c>
      <c r="X67">
        <v>33.53</v>
      </c>
      <c r="Y67">
        <v>29.8</v>
      </c>
      <c r="Z67">
        <v>31.43</v>
      </c>
      <c r="AA67">
        <v>26.04</v>
      </c>
      <c r="AB67">
        <v>13.02</v>
      </c>
    </row>
    <row r="68" spans="1:28">
      <c r="A68" t="s">
        <v>110</v>
      </c>
      <c r="B68" s="75">
        <v>257.17</v>
      </c>
      <c r="C68" s="75">
        <v>73.040000000000006</v>
      </c>
      <c r="D68" s="135">
        <f t="shared" ref="D68:D98" si="1">N68+O68+P68</f>
        <v>81.45</v>
      </c>
      <c r="E68" s="75"/>
      <c r="F68" s="78">
        <v>8.65</v>
      </c>
      <c r="G68" s="78">
        <v>8.65</v>
      </c>
      <c r="H68" s="78">
        <v>8.8699999999999992</v>
      </c>
      <c r="I68">
        <v>66.040000000000006</v>
      </c>
      <c r="J68">
        <v>270.31</v>
      </c>
      <c r="K68">
        <v>100.68</v>
      </c>
      <c r="L68">
        <v>0.82</v>
      </c>
      <c r="M68">
        <v>21.03</v>
      </c>
      <c r="N68" s="135">
        <v>29.46</v>
      </c>
      <c r="O68" s="135">
        <v>22.52</v>
      </c>
      <c r="P68" s="135">
        <v>29.47</v>
      </c>
      <c r="Q68">
        <v>1.1399999999999999</v>
      </c>
      <c r="R68">
        <v>42.88</v>
      </c>
      <c r="S68">
        <v>1.61</v>
      </c>
      <c r="T68">
        <v>11.42</v>
      </c>
      <c r="U68">
        <v>3.81</v>
      </c>
      <c r="V68">
        <v>3.8</v>
      </c>
      <c r="W68">
        <v>149.63</v>
      </c>
      <c r="X68">
        <v>29.92</v>
      </c>
      <c r="Y68">
        <v>25.75</v>
      </c>
      <c r="Z68">
        <v>29.3</v>
      </c>
      <c r="AA68">
        <v>22.29</v>
      </c>
      <c r="AB68">
        <v>11.15</v>
      </c>
    </row>
    <row r="69" spans="1:28">
      <c r="A69" t="s">
        <v>111</v>
      </c>
      <c r="B69" s="75">
        <v>257.17</v>
      </c>
      <c r="C69" s="75">
        <v>73.040000000000006</v>
      </c>
      <c r="D69" s="135">
        <f t="shared" si="1"/>
        <v>69.569999999999993</v>
      </c>
      <c r="E69" s="75"/>
      <c r="F69" s="78">
        <v>7.33</v>
      </c>
      <c r="G69" s="78">
        <v>7.33</v>
      </c>
      <c r="H69" s="78">
        <v>7.51</v>
      </c>
      <c r="I69">
        <v>66.040000000000006</v>
      </c>
      <c r="J69">
        <v>270.31</v>
      </c>
      <c r="K69">
        <v>100.68</v>
      </c>
      <c r="L69">
        <v>0.82</v>
      </c>
      <c r="M69">
        <v>21.1</v>
      </c>
      <c r="N69" s="135">
        <v>30.74</v>
      </c>
      <c r="O69" s="135">
        <v>14.1</v>
      </c>
      <c r="P69" s="135">
        <v>24.73</v>
      </c>
      <c r="Q69">
        <v>1.1399999999999999</v>
      </c>
      <c r="R69">
        <v>32.74</v>
      </c>
      <c r="S69">
        <v>1.61</v>
      </c>
      <c r="T69">
        <v>26.26</v>
      </c>
      <c r="U69">
        <v>8.75</v>
      </c>
      <c r="V69">
        <v>8.76</v>
      </c>
      <c r="W69">
        <v>130.71</v>
      </c>
      <c r="X69">
        <v>26.14</v>
      </c>
      <c r="Y69">
        <v>21.56</v>
      </c>
      <c r="Z69">
        <v>25.59</v>
      </c>
      <c r="AA69">
        <v>18.48</v>
      </c>
      <c r="AB69">
        <v>9.24</v>
      </c>
    </row>
    <row r="70" spans="1:28">
      <c r="A70" t="s">
        <v>112</v>
      </c>
      <c r="B70" s="75">
        <v>257.17</v>
      </c>
      <c r="C70" s="75">
        <v>73.040000000000006</v>
      </c>
      <c r="D70" s="135">
        <f t="shared" si="1"/>
        <v>37.349999999999994</v>
      </c>
      <c r="E70" s="75"/>
      <c r="F70" s="78">
        <v>5.8</v>
      </c>
      <c r="G70" s="78">
        <v>5.8</v>
      </c>
      <c r="H70" s="78">
        <v>5.95</v>
      </c>
      <c r="I70">
        <v>66.040000000000006</v>
      </c>
      <c r="J70">
        <v>270.31</v>
      </c>
      <c r="K70">
        <v>100.68</v>
      </c>
      <c r="L70">
        <v>0.82</v>
      </c>
      <c r="M70">
        <v>28.86</v>
      </c>
      <c r="N70" s="135">
        <v>17.02</v>
      </c>
      <c r="O70" s="135">
        <v>6.97</v>
      </c>
      <c r="P70" s="135">
        <v>13.36</v>
      </c>
      <c r="Q70">
        <v>1.1399999999999999</v>
      </c>
      <c r="R70">
        <v>21.88</v>
      </c>
      <c r="S70">
        <v>1.61</v>
      </c>
      <c r="T70">
        <v>27.23</v>
      </c>
      <c r="U70">
        <v>9.08</v>
      </c>
      <c r="V70">
        <v>9.07</v>
      </c>
      <c r="W70">
        <v>110.36</v>
      </c>
      <c r="X70">
        <v>22.07</v>
      </c>
      <c r="Y70">
        <v>17.170000000000002</v>
      </c>
      <c r="Z70">
        <v>22.05</v>
      </c>
      <c r="AA70">
        <v>14.71</v>
      </c>
      <c r="AB70">
        <v>7.36</v>
      </c>
    </row>
    <row r="71" spans="1:28">
      <c r="A71" t="s">
        <v>113</v>
      </c>
      <c r="B71" s="75">
        <v>257.17</v>
      </c>
      <c r="C71" s="75">
        <v>73.040000000000006</v>
      </c>
      <c r="D71" s="135">
        <f t="shared" si="1"/>
        <v>14.2</v>
      </c>
      <c r="E71" s="75"/>
      <c r="F71" s="78">
        <v>3.71</v>
      </c>
      <c r="G71" s="78">
        <v>3.71</v>
      </c>
      <c r="H71" s="78">
        <v>3.81</v>
      </c>
      <c r="I71">
        <v>116.04</v>
      </c>
      <c r="J71">
        <v>270.31</v>
      </c>
      <c r="K71">
        <v>100.68</v>
      </c>
      <c r="L71">
        <v>0.82</v>
      </c>
      <c r="M71">
        <v>28.69</v>
      </c>
      <c r="N71" s="135">
        <v>6.54</v>
      </c>
      <c r="O71" s="135">
        <v>1.73</v>
      </c>
      <c r="P71" s="135">
        <v>5.93</v>
      </c>
      <c r="Q71">
        <v>1.1399999999999999</v>
      </c>
      <c r="R71">
        <v>12.75</v>
      </c>
      <c r="S71">
        <v>1.61</v>
      </c>
      <c r="T71">
        <v>27.7</v>
      </c>
      <c r="U71">
        <v>9.23</v>
      </c>
      <c r="V71">
        <v>9.23</v>
      </c>
      <c r="W71">
        <v>88.16</v>
      </c>
      <c r="X71">
        <v>17.63</v>
      </c>
      <c r="Y71">
        <v>12.51</v>
      </c>
      <c r="Z71">
        <v>18.07</v>
      </c>
      <c r="AA71">
        <v>11.05</v>
      </c>
      <c r="AB71">
        <v>5.53</v>
      </c>
    </row>
    <row r="72" spans="1:28">
      <c r="A72" t="s">
        <v>114</v>
      </c>
      <c r="B72" s="75">
        <v>257.17</v>
      </c>
      <c r="C72" s="75">
        <v>73.040000000000006</v>
      </c>
      <c r="D72" s="135">
        <f t="shared" si="1"/>
        <v>3.06</v>
      </c>
      <c r="E72" s="75"/>
      <c r="F72" s="78">
        <v>2.2400000000000002</v>
      </c>
      <c r="G72" s="78">
        <v>2.2400000000000002</v>
      </c>
      <c r="H72" s="78">
        <v>2.29</v>
      </c>
      <c r="I72">
        <v>116.04</v>
      </c>
      <c r="J72">
        <v>270.31</v>
      </c>
      <c r="K72">
        <v>100.68</v>
      </c>
      <c r="L72">
        <v>0.82</v>
      </c>
      <c r="M72">
        <v>28.61</v>
      </c>
      <c r="N72" s="135">
        <v>1.23</v>
      </c>
      <c r="O72" s="135">
        <v>0.47</v>
      </c>
      <c r="P72" s="135">
        <v>1.36</v>
      </c>
      <c r="Q72">
        <v>1.1399999999999999</v>
      </c>
      <c r="R72">
        <v>6.55</v>
      </c>
      <c r="S72">
        <v>1.61</v>
      </c>
      <c r="T72">
        <v>28.03</v>
      </c>
      <c r="U72">
        <v>9.34</v>
      </c>
      <c r="V72">
        <v>9.34</v>
      </c>
      <c r="W72">
        <v>65.319999999999993</v>
      </c>
      <c r="X72">
        <v>13.06</v>
      </c>
      <c r="Y72">
        <v>7.86</v>
      </c>
      <c r="Z72">
        <v>14.03</v>
      </c>
      <c r="AA72">
        <v>7.7</v>
      </c>
      <c r="AB72">
        <v>3.85</v>
      </c>
    </row>
    <row r="73" spans="1:28">
      <c r="A73" t="s">
        <v>115</v>
      </c>
      <c r="B73" s="75">
        <v>257.17</v>
      </c>
      <c r="C73" s="75">
        <v>73.040000000000006</v>
      </c>
      <c r="D73" s="135">
        <f t="shared" si="1"/>
        <v>0</v>
      </c>
      <c r="E73" s="75"/>
      <c r="F73" s="78">
        <v>1.01</v>
      </c>
      <c r="G73" s="78">
        <v>1.01</v>
      </c>
      <c r="H73" s="78">
        <v>1.02</v>
      </c>
      <c r="I73">
        <v>116.04</v>
      </c>
      <c r="J73">
        <v>270.31</v>
      </c>
      <c r="K73">
        <v>100.68</v>
      </c>
      <c r="L73">
        <v>0.82</v>
      </c>
      <c r="M73">
        <v>39.270000000000003</v>
      </c>
      <c r="N73" s="135">
        <v>0</v>
      </c>
      <c r="O73" s="135">
        <v>0</v>
      </c>
      <c r="P73" s="135">
        <v>0</v>
      </c>
      <c r="Q73">
        <v>1.1399999999999999</v>
      </c>
      <c r="R73">
        <v>3.11</v>
      </c>
      <c r="S73">
        <v>1.61</v>
      </c>
      <c r="T73">
        <v>28.44</v>
      </c>
      <c r="U73">
        <v>9.48</v>
      </c>
      <c r="V73">
        <v>9.48</v>
      </c>
      <c r="W73">
        <v>39.58</v>
      </c>
      <c r="X73">
        <v>7.91</v>
      </c>
      <c r="Y73">
        <v>3.96</v>
      </c>
      <c r="Z73">
        <v>9.5299999999999994</v>
      </c>
      <c r="AA73">
        <v>4.8499999999999996</v>
      </c>
      <c r="AB73">
        <v>2.42</v>
      </c>
    </row>
    <row r="74" spans="1:28">
      <c r="A74" t="s">
        <v>116</v>
      </c>
      <c r="B74" s="75">
        <v>257.17</v>
      </c>
      <c r="C74" s="75">
        <v>73.040000000000006</v>
      </c>
      <c r="D74" s="135">
        <f t="shared" si="1"/>
        <v>0</v>
      </c>
      <c r="E74" s="75"/>
      <c r="F74" s="78">
        <v>0.35</v>
      </c>
      <c r="G74" s="78">
        <v>0.35</v>
      </c>
      <c r="H74" s="78">
        <v>0.36</v>
      </c>
      <c r="I74">
        <v>116.04</v>
      </c>
      <c r="J74">
        <v>270.31</v>
      </c>
      <c r="K74">
        <v>100.68</v>
      </c>
      <c r="L74">
        <v>0.82</v>
      </c>
      <c r="M74">
        <v>39.26</v>
      </c>
      <c r="N74" s="135">
        <v>0</v>
      </c>
      <c r="O74" s="135">
        <v>0</v>
      </c>
      <c r="P74" s="135">
        <v>0</v>
      </c>
      <c r="Q74">
        <v>1.1399999999999999</v>
      </c>
      <c r="R74">
        <v>0.92</v>
      </c>
      <c r="S74">
        <v>1.61</v>
      </c>
      <c r="T74">
        <v>28.57</v>
      </c>
      <c r="U74">
        <v>9.52</v>
      </c>
      <c r="V74">
        <v>9.5299999999999994</v>
      </c>
      <c r="W74">
        <v>19.13</v>
      </c>
      <c r="X74">
        <v>3.82</v>
      </c>
      <c r="Y74">
        <v>1.43</v>
      </c>
      <c r="Z74">
        <v>6.5</v>
      </c>
      <c r="AA74">
        <v>2.0699999999999998</v>
      </c>
      <c r="AB74">
        <v>1.04</v>
      </c>
    </row>
    <row r="75" spans="1:28">
      <c r="A75" t="s">
        <v>117</v>
      </c>
      <c r="B75" s="75">
        <v>257.17</v>
      </c>
      <c r="C75" s="75">
        <v>73.040000000000006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116.04</v>
      </c>
      <c r="J75">
        <v>270.31</v>
      </c>
      <c r="K75">
        <v>100.68</v>
      </c>
      <c r="L75">
        <v>0.82</v>
      </c>
      <c r="M75">
        <v>39.24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1.61</v>
      </c>
      <c r="T75">
        <v>20.72</v>
      </c>
      <c r="U75">
        <v>6.91</v>
      </c>
      <c r="V75">
        <v>6.89</v>
      </c>
      <c r="W75">
        <v>5.78</v>
      </c>
      <c r="X75">
        <v>1.1599999999999999</v>
      </c>
      <c r="Y75">
        <v>0.36</v>
      </c>
      <c r="Z75">
        <v>5.61</v>
      </c>
      <c r="AA75">
        <v>0.35</v>
      </c>
      <c r="AB75">
        <v>0.17</v>
      </c>
    </row>
    <row r="76" spans="1:28">
      <c r="A76" t="s">
        <v>118</v>
      </c>
      <c r="B76" s="75">
        <v>257.17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116.04</v>
      </c>
      <c r="J76">
        <v>270.31</v>
      </c>
      <c r="K76">
        <v>100.68</v>
      </c>
      <c r="L76">
        <v>0.82</v>
      </c>
      <c r="M76">
        <v>38.590000000000003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1.61</v>
      </c>
      <c r="T76">
        <v>20.75</v>
      </c>
      <c r="U76">
        <v>6.92</v>
      </c>
      <c r="V76">
        <v>6.91</v>
      </c>
      <c r="W76">
        <v>0.62</v>
      </c>
      <c r="X76">
        <v>0.12</v>
      </c>
      <c r="Y76">
        <v>0.09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257.17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116.04</v>
      </c>
      <c r="J77">
        <v>270.31</v>
      </c>
      <c r="K77">
        <v>100.68</v>
      </c>
      <c r="L77">
        <v>0.82</v>
      </c>
      <c r="M77">
        <v>37.82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1.61</v>
      </c>
      <c r="T77">
        <v>20.78</v>
      </c>
      <c r="U77">
        <v>6.93</v>
      </c>
      <c r="V77">
        <v>6.91</v>
      </c>
      <c r="W77">
        <v>0</v>
      </c>
      <c r="X77">
        <v>0</v>
      </c>
      <c r="Y77">
        <v>0.13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257.17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116.04</v>
      </c>
      <c r="J78">
        <v>270.31</v>
      </c>
      <c r="K78">
        <v>100.68</v>
      </c>
      <c r="L78">
        <v>0.82</v>
      </c>
      <c r="M78">
        <v>37.06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1.61</v>
      </c>
      <c r="T78">
        <v>20.86</v>
      </c>
      <c r="U78">
        <v>6.95</v>
      </c>
      <c r="V78">
        <v>6.95</v>
      </c>
      <c r="W78">
        <v>0</v>
      </c>
      <c r="X78">
        <v>0</v>
      </c>
      <c r="Y78">
        <v>0.12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257.17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116.04</v>
      </c>
      <c r="J79">
        <v>270.31</v>
      </c>
      <c r="K79">
        <v>70.489999999999995</v>
      </c>
      <c r="L79">
        <v>0.82</v>
      </c>
      <c r="M79">
        <v>36.520000000000003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1.61</v>
      </c>
      <c r="T79">
        <v>20.99</v>
      </c>
      <c r="U79">
        <v>7</v>
      </c>
      <c r="V79">
        <v>6.99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257.17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116.04</v>
      </c>
      <c r="J80">
        <v>270.31</v>
      </c>
      <c r="K80">
        <v>70.489999999999995</v>
      </c>
      <c r="L80">
        <v>0.82</v>
      </c>
      <c r="M80">
        <v>35.82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1.61</v>
      </c>
      <c r="T80">
        <v>21.66</v>
      </c>
      <c r="U80">
        <v>7.22</v>
      </c>
      <c r="V80">
        <v>7.21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257.17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116.04</v>
      </c>
      <c r="J81">
        <v>270.31</v>
      </c>
      <c r="K81">
        <v>70.489999999999995</v>
      </c>
      <c r="L81">
        <v>0.82</v>
      </c>
      <c r="M81">
        <v>24.44</v>
      </c>
      <c r="N81" s="135">
        <v>0</v>
      </c>
      <c r="O81" s="135">
        <v>0</v>
      </c>
      <c r="P81" s="135">
        <v>0</v>
      </c>
      <c r="Q81">
        <v>1.07</v>
      </c>
      <c r="R81">
        <v>0</v>
      </c>
      <c r="S81">
        <v>1.61</v>
      </c>
      <c r="T81">
        <v>21.72</v>
      </c>
      <c r="U81">
        <v>7.24</v>
      </c>
      <c r="V81">
        <v>7.23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257.17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116.04</v>
      </c>
      <c r="J82">
        <v>270.31</v>
      </c>
      <c r="K82">
        <v>70.489999999999995</v>
      </c>
      <c r="L82">
        <v>0.82</v>
      </c>
      <c r="M82">
        <v>23.64</v>
      </c>
      <c r="N82" s="135">
        <v>0</v>
      </c>
      <c r="O82" s="135">
        <v>0</v>
      </c>
      <c r="P82" s="135">
        <v>0</v>
      </c>
      <c r="Q82">
        <v>1.07</v>
      </c>
      <c r="R82">
        <v>0</v>
      </c>
      <c r="S82">
        <v>1.61</v>
      </c>
      <c r="T82">
        <v>21.85</v>
      </c>
      <c r="U82">
        <v>7.28</v>
      </c>
      <c r="V82">
        <v>7.28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257.17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116.04</v>
      </c>
      <c r="J83">
        <v>270.31</v>
      </c>
      <c r="K83">
        <v>70.489999999999995</v>
      </c>
      <c r="L83">
        <v>0.82</v>
      </c>
      <c r="M83">
        <v>22.86</v>
      </c>
      <c r="N83" s="135">
        <v>0</v>
      </c>
      <c r="O83" s="135">
        <v>0</v>
      </c>
      <c r="P83" s="135">
        <v>0</v>
      </c>
      <c r="Q83">
        <v>1.03</v>
      </c>
      <c r="R83">
        <v>0</v>
      </c>
      <c r="S83">
        <v>1.57</v>
      </c>
      <c r="T83">
        <v>22</v>
      </c>
      <c r="U83">
        <v>7.33</v>
      </c>
      <c r="V83">
        <v>7.34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257.17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66.040000000000006</v>
      </c>
      <c r="J84">
        <v>270.31</v>
      </c>
      <c r="K84">
        <v>70.489999999999995</v>
      </c>
      <c r="L84">
        <v>0.82</v>
      </c>
      <c r="M84">
        <v>22.09</v>
      </c>
      <c r="N84" s="135">
        <v>0</v>
      </c>
      <c r="O84" s="135">
        <v>0</v>
      </c>
      <c r="P84" s="135">
        <v>0</v>
      </c>
      <c r="Q84">
        <v>1.03</v>
      </c>
      <c r="R84">
        <v>0</v>
      </c>
      <c r="S84">
        <v>1.57</v>
      </c>
      <c r="T84">
        <v>22.11</v>
      </c>
      <c r="U84">
        <v>7.37</v>
      </c>
      <c r="V84">
        <v>7.36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257.17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66.040000000000006</v>
      </c>
      <c r="J85">
        <v>270.31</v>
      </c>
      <c r="K85">
        <v>70.489999999999995</v>
      </c>
      <c r="L85">
        <v>0.82</v>
      </c>
      <c r="M85">
        <v>21.86</v>
      </c>
      <c r="N85" s="135">
        <v>0</v>
      </c>
      <c r="O85" s="135">
        <v>0</v>
      </c>
      <c r="P85" s="135">
        <v>0</v>
      </c>
      <c r="Q85">
        <v>1.03</v>
      </c>
      <c r="R85">
        <v>0</v>
      </c>
      <c r="S85">
        <v>1.57</v>
      </c>
      <c r="T85">
        <v>22.15</v>
      </c>
      <c r="U85">
        <v>7.38</v>
      </c>
      <c r="V85">
        <v>7.38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257.17</v>
      </c>
      <c r="C86" s="75">
        <v>73.040000000000006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66.040000000000006</v>
      </c>
      <c r="J86">
        <v>270.31</v>
      </c>
      <c r="K86">
        <v>70.489999999999995</v>
      </c>
      <c r="L86">
        <v>0.82</v>
      </c>
      <c r="M86">
        <v>29.26</v>
      </c>
      <c r="N86" s="135">
        <v>0</v>
      </c>
      <c r="O86" s="135">
        <v>0</v>
      </c>
      <c r="P86" s="135">
        <v>0</v>
      </c>
      <c r="Q86">
        <v>1.03</v>
      </c>
      <c r="R86">
        <v>0</v>
      </c>
      <c r="S86">
        <v>1.57</v>
      </c>
      <c r="T86">
        <v>18.46</v>
      </c>
      <c r="U86">
        <v>6.15</v>
      </c>
      <c r="V86">
        <v>6.16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257.17</v>
      </c>
      <c r="C87" s="75">
        <v>73.040000000000006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270.31</v>
      </c>
      <c r="K87">
        <v>70.489999999999995</v>
      </c>
      <c r="L87">
        <v>0.82</v>
      </c>
      <c r="M87">
        <v>29.06</v>
      </c>
      <c r="N87" s="135">
        <v>0</v>
      </c>
      <c r="O87" s="135">
        <v>0</v>
      </c>
      <c r="P87" s="135">
        <v>0</v>
      </c>
      <c r="Q87">
        <v>1.03</v>
      </c>
      <c r="R87">
        <v>0</v>
      </c>
      <c r="S87">
        <v>1.57</v>
      </c>
      <c r="T87">
        <v>19.23</v>
      </c>
      <c r="U87">
        <v>6.41</v>
      </c>
      <c r="V87">
        <v>6.41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257.17</v>
      </c>
      <c r="C88" s="75">
        <v>73.040000000000006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70.489999999999995</v>
      </c>
      <c r="L88">
        <v>0.82</v>
      </c>
      <c r="M88">
        <v>28.72</v>
      </c>
      <c r="N88" s="135">
        <v>0</v>
      </c>
      <c r="O88" s="135">
        <v>0</v>
      </c>
      <c r="P88" s="135">
        <v>0</v>
      </c>
      <c r="Q88">
        <v>1.03</v>
      </c>
      <c r="R88">
        <v>0</v>
      </c>
      <c r="S88">
        <v>1.57</v>
      </c>
      <c r="T88">
        <v>19.559999999999999</v>
      </c>
      <c r="U88">
        <v>6.52</v>
      </c>
      <c r="V88">
        <v>6.51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257.17</v>
      </c>
      <c r="C89" s="75">
        <v>73.040000000000006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70.489999999999995</v>
      </c>
      <c r="L89">
        <v>0.82</v>
      </c>
      <c r="M89">
        <v>28.37</v>
      </c>
      <c r="N89" s="135">
        <v>0</v>
      </c>
      <c r="O89" s="135">
        <v>0</v>
      </c>
      <c r="P89" s="135">
        <v>0</v>
      </c>
      <c r="Q89">
        <v>1.03</v>
      </c>
      <c r="R89">
        <v>0</v>
      </c>
      <c r="S89">
        <v>1.57</v>
      </c>
      <c r="T89">
        <v>19.8</v>
      </c>
      <c r="U89">
        <v>6.6</v>
      </c>
      <c r="V89">
        <v>6.6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257.17</v>
      </c>
      <c r="C90" s="75">
        <v>73.040000000000006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270.31</v>
      </c>
      <c r="K90">
        <v>70.489999999999995</v>
      </c>
      <c r="L90">
        <v>0.82</v>
      </c>
      <c r="M90">
        <v>28.08</v>
      </c>
      <c r="N90" s="135">
        <v>0</v>
      </c>
      <c r="O90" s="135">
        <v>0</v>
      </c>
      <c r="P90" s="135">
        <v>0</v>
      </c>
      <c r="Q90">
        <v>1.03</v>
      </c>
      <c r="R90">
        <v>0</v>
      </c>
      <c r="S90">
        <v>1.57</v>
      </c>
      <c r="T90">
        <v>20.239999999999998</v>
      </c>
      <c r="U90">
        <v>6.75</v>
      </c>
      <c r="V90">
        <v>6.73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257.17</v>
      </c>
      <c r="C91" s="75">
        <v>58.32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66.040000000000006</v>
      </c>
      <c r="J91">
        <v>270.31</v>
      </c>
      <c r="K91">
        <v>70.489999999999995</v>
      </c>
      <c r="L91">
        <v>0.82</v>
      </c>
      <c r="M91">
        <v>27.57</v>
      </c>
      <c r="N91" s="135">
        <v>0</v>
      </c>
      <c r="O91" s="135">
        <v>0</v>
      </c>
      <c r="P91" s="135">
        <v>0</v>
      </c>
      <c r="Q91">
        <v>1.03</v>
      </c>
      <c r="R91">
        <v>0</v>
      </c>
      <c r="S91">
        <v>1.57</v>
      </c>
      <c r="T91">
        <v>19.649999999999999</v>
      </c>
      <c r="U91">
        <v>6.55</v>
      </c>
      <c r="V91">
        <v>6.54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257.17</v>
      </c>
      <c r="C92" s="75">
        <v>58.32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249.89</v>
      </c>
      <c r="K92">
        <v>70.489999999999995</v>
      </c>
      <c r="L92">
        <v>0.82</v>
      </c>
      <c r="M92">
        <v>26.86</v>
      </c>
      <c r="N92" s="135">
        <v>0</v>
      </c>
      <c r="O92" s="135">
        <v>0</v>
      </c>
      <c r="P92" s="135">
        <v>0</v>
      </c>
      <c r="Q92">
        <v>1.03</v>
      </c>
      <c r="R92">
        <v>0</v>
      </c>
      <c r="S92">
        <v>1.57</v>
      </c>
      <c r="T92">
        <v>19.62</v>
      </c>
      <c r="U92">
        <v>6.54</v>
      </c>
      <c r="V92">
        <v>6.54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257.17</v>
      </c>
      <c r="C93" s="75">
        <v>49.38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66.040000000000006</v>
      </c>
      <c r="J93">
        <v>211.44</v>
      </c>
      <c r="K93">
        <v>49.78</v>
      </c>
      <c r="L93">
        <v>0.82</v>
      </c>
      <c r="M93">
        <v>26.34</v>
      </c>
      <c r="N93" s="135">
        <v>0</v>
      </c>
      <c r="O93" s="135">
        <v>0</v>
      </c>
      <c r="P93" s="135">
        <v>0</v>
      </c>
      <c r="Q93">
        <v>1.03</v>
      </c>
      <c r="R93">
        <v>0</v>
      </c>
      <c r="S93">
        <v>1.57</v>
      </c>
      <c r="T93">
        <v>19.46</v>
      </c>
      <c r="U93">
        <v>6.49</v>
      </c>
      <c r="V93">
        <v>6.48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222.83</v>
      </c>
      <c r="C94" s="75">
        <v>49.38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66.040000000000006</v>
      </c>
      <c r="J94">
        <v>192.22</v>
      </c>
      <c r="K94">
        <v>49.78</v>
      </c>
      <c r="L94">
        <v>0.82</v>
      </c>
      <c r="M94">
        <v>25.79</v>
      </c>
      <c r="N94" s="135">
        <v>0</v>
      </c>
      <c r="O94" s="135">
        <v>0</v>
      </c>
      <c r="P94" s="135">
        <v>0</v>
      </c>
      <c r="Q94">
        <v>1.03</v>
      </c>
      <c r="R94">
        <v>0</v>
      </c>
      <c r="S94">
        <v>1.57</v>
      </c>
      <c r="T94">
        <v>19.34</v>
      </c>
      <c r="U94">
        <v>6.45</v>
      </c>
      <c r="V94">
        <v>6.44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222.83</v>
      </c>
      <c r="C95" s="75">
        <v>49.38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66.040000000000006</v>
      </c>
      <c r="J95">
        <v>163.38999999999999</v>
      </c>
      <c r="K95">
        <v>49.78</v>
      </c>
      <c r="L95">
        <v>0.82</v>
      </c>
      <c r="M95">
        <v>30.05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1.57</v>
      </c>
      <c r="T95">
        <v>19.29</v>
      </c>
      <c r="U95">
        <v>6.43</v>
      </c>
      <c r="V95">
        <v>6.43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222.83</v>
      </c>
      <c r="C96" s="75">
        <v>49.38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66.040000000000006</v>
      </c>
      <c r="J96">
        <v>148.66</v>
      </c>
      <c r="K96">
        <v>49.78</v>
      </c>
      <c r="L96">
        <v>0.82</v>
      </c>
      <c r="M96">
        <v>29.55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1.57</v>
      </c>
      <c r="T96">
        <v>19.14</v>
      </c>
      <c r="U96">
        <v>6.38</v>
      </c>
      <c r="V96">
        <v>6.38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184.39</v>
      </c>
      <c r="C97" s="75">
        <v>49.38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70.19</v>
      </c>
      <c r="J97">
        <v>148.66</v>
      </c>
      <c r="K97">
        <v>49.78</v>
      </c>
      <c r="L97">
        <v>0.82</v>
      </c>
      <c r="M97">
        <v>28.55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1.57</v>
      </c>
      <c r="T97">
        <v>19.12</v>
      </c>
      <c r="U97">
        <v>6.37</v>
      </c>
      <c r="V97">
        <v>6.37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165.17</v>
      </c>
      <c r="C98" s="75">
        <v>49.38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70.19</v>
      </c>
      <c r="J98">
        <v>148.66</v>
      </c>
      <c r="K98">
        <v>49.78</v>
      </c>
      <c r="L98">
        <v>0.82</v>
      </c>
      <c r="M98">
        <v>27.48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1.57</v>
      </c>
      <c r="T98">
        <v>19.09</v>
      </c>
      <c r="U98">
        <v>6.36</v>
      </c>
      <c r="V98">
        <v>6.37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5.5153999999999934</v>
      </c>
      <c r="C99" s="75">
        <f t="shared" ref="C99:L99" si="2">SUM(C3:C98)/4000</f>
        <v>1.4773949999999996</v>
      </c>
      <c r="D99" s="135">
        <f t="shared" ref="D99" si="3">SUM(D3:D98)/4000</f>
        <v>0.78343499999999966</v>
      </c>
      <c r="E99" s="75"/>
      <c r="F99" s="78">
        <f t="shared" si="2"/>
        <v>0.11254499999999998</v>
      </c>
      <c r="G99" s="78">
        <f t="shared" si="2"/>
        <v>0.11254499999999998</v>
      </c>
      <c r="H99" s="78">
        <f t="shared" si="2"/>
        <v>0.11534999999999999</v>
      </c>
      <c r="I99">
        <f t="shared" si="2"/>
        <v>1.9959649999999993</v>
      </c>
      <c r="J99">
        <f t="shared" si="2"/>
        <v>5.6012050000000029</v>
      </c>
      <c r="K99">
        <f t="shared" si="2"/>
        <v>1.8862474999999996</v>
      </c>
      <c r="L99">
        <f t="shared" si="2"/>
        <v>1.9974999999999975E-2</v>
      </c>
      <c r="M99">
        <f t="shared" ref="M99:AB99" si="4">SUM(M3:M98)/4000</f>
        <v>0.34705749999999996</v>
      </c>
      <c r="N99" s="135">
        <f t="shared" si="4"/>
        <v>0.26464249999999989</v>
      </c>
      <c r="O99" s="135">
        <f t="shared" si="4"/>
        <v>0.25862999999999986</v>
      </c>
      <c r="P99" s="135">
        <f t="shared" si="4"/>
        <v>0.26016249999999985</v>
      </c>
      <c r="Q99">
        <f t="shared" si="4"/>
        <v>2.5409999999999995E-2</v>
      </c>
      <c r="R99">
        <f t="shared" si="4"/>
        <v>0.9318249999999999</v>
      </c>
      <c r="S99">
        <f t="shared" si="4"/>
        <v>3.8959999999999953E-2</v>
      </c>
      <c r="T99">
        <f t="shared" si="4"/>
        <v>0.3782049999999999</v>
      </c>
      <c r="U99">
        <f t="shared" si="4"/>
        <v>0.12606749999999997</v>
      </c>
      <c r="V99">
        <f t="shared" si="4"/>
        <v>0.12593750000000001</v>
      </c>
      <c r="W99">
        <f t="shared" si="4"/>
        <v>1.8238674999999998</v>
      </c>
      <c r="X99">
        <f t="shared" si="4"/>
        <v>0.36476749999999997</v>
      </c>
      <c r="Y99">
        <f t="shared" si="4"/>
        <v>0.37810750000000004</v>
      </c>
      <c r="Z99">
        <f t="shared" si="4"/>
        <v>0.35578249999999989</v>
      </c>
      <c r="AA99">
        <f t="shared" si="4"/>
        <v>0.26092000000000004</v>
      </c>
      <c r="AB99">
        <f t="shared" si="4"/>
        <v>0.13050000000000006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</v>
      </c>
      <c r="C28" s="136">
        <f>'IDT-1 Calculation'!DG28</f>
        <v>-4.657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-6.343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48</v>
      </c>
      <c r="C29" s="136">
        <f>'IDT-1 Calculation'!DG29</f>
        <v>-20.321000000000002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-27.678999999999998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62</v>
      </c>
      <c r="C30" s="136">
        <f>'IDT-1 Calculation'!DG30</f>
        <v>-26.248999999999999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-35.750999999999998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29</v>
      </c>
      <c r="C32" s="136">
        <f>'IDT-1 Calculation'!DG32</f>
        <v>-12.278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-16.722000000000001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140</v>
      </c>
      <c r="C33" s="136">
        <f>'IDT-1 Calculation'!DG33</f>
        <v>-59.271000000000001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-80.728999999999999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213</v>
      </c>
      <c r="C34" s="136">
        <f>'IDT-1 Calculation'!DG34</f>
        <v>-60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-153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259</v>
      </c>
      <c r="C35" s="136">
        <f>'IDT-1 Calculation'!DG35</f>
        <v>-40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237.52699999999999</v>
      </c>
      <c r="C36" s="136">
        <f>'IDT-1 Calculation'!DG36</f>
        <v>-15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-222.52699999999999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175.45699999999999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-175.45699999999999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133.35400000000001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-133.35400000000001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74.902000000000001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-74.902000000000001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2.33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-2.33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73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96.332999999999998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-96.332999999999998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95.906999999999996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-95.906999999999996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78.941000000000003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-78.941000000000003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79.932000000000002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-79.932000000000002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85.444000000000003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-85.444000000000003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44.895000000000003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-44.895000000000003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16.948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-16.948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0.51149250000000002</v>
      </c>
      <c r="C99" s="152">
        <f>SUM(C3:C98)/4000</f>
        <v>-5.9444000000000004E-2</v>
      </c>
      <c r="D99" s="152">
        <f>SUM(D3:D98)/4000</f>
        <v>0</v>
      </c>
      <c r="E99" s="152">
        <f>SUM(E3:E98)/4000</f>
        <v>0</v>
      </c>
      <c r="F99" s="152">
        <f>SUM(F3:F98)/4000</f>
        <v>-0.45204849999999996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280.86907012400002</v>
      </c>
      <c r="L3">
        <v>4.9876541991341998</v>
      </c>
      <c r="M3">
        <v>63.774399999999993</v>
      </c>
      <c r="N3">
        <v>51.881250000000009</v>
      </c>
      <c r="O3">
        <v>36.640520809642936</v>
      </c>
      <c r="P3">
        <v>20.544224999999997</v>
      </c>
      <c r="Q3">
        <v>5.2088197679999997</v>
      </c>
      <c r="R3">
        <v>9.8124390647999995</v>
      </c>
      <c r="S3">
        <v>6.1876437264000002</v>
      </c>
      <c r="T3">
        <v>0</v>
      </c>
      <c r="U3">
        <v>51.759972000000005</v>
      </c>
      <c r="V3">
        <v>2.9642827500000006</v>
      </c>
      <c r="W3">
        <v>8.7358474143884894</v>
      </c>
      <c r="X3">
        <v>31.431228396043164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30.279807839999997</v>
      </c>
      <c r="AH3">
        <v>0</v>
      </c>
      <c r="AI3">
        <v>0</v>
      </c>
      <c r="AJ3">
        <v>0</v>
      </c>
      <c r="AK3">
        <v>23.132100000000001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21.3345792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26.271394148191185</v>
      </c>
      <c r="BB3">
        <f>SUM(B3:AZ3)-BA3</f>
        <v>649.08578283221766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280.86688881999999</v>
      </c>
      <c r="L4">
        <v>4.9876541991341998</v>
      </c>
      <c r="M4">
        <v>63.774399999999993</v>
      </c>
      <c r="N4">
        <v>51.881250000000009</v>
      </c>
      <c r="O4">
        <v>36.640520809642936</v>
      </c>
      <c r="P4">
        <v>20.544224999999997</v>
      </c>
      <c r="Q4">
        <v>5.2088197679999997</v>
      </c>
      <c r="R4">
        <v>9.8124390647999995</v>
      </c>
      <c r="S4">
        <v>6.1876437264000002</v>
      </c>
      <c r="T4">
        <v>0</v>
      </c>
      <c r="U4">
        <v>51.759972000000005</v>
      </c>
      <c r="V4">
        <v>2.9642827500000006</v>
      </c>
      <c r="W4">
        <v>8.7358474143884894</v>
      </c>
      <c r="X4">
        <v>31.431228396043164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30.279807839999997</v>
      </c>
      <c r="AH4">
        <v>0</v>
      </c>
      <c r="AI4">
        <v>0</v>
      </c>
      <c r="AJ4">
        <v>0</v>
      </c>
      <c r="AK4">
        <v>23.132100000000001</v>
      </c>
      <c r="AL4">
        <v>7.8020999999999994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21.3345792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26.271309104191126</v>
      </c>
      <c r="BB4">
        <f t="shared" ref="BB4:BB67" si="0">SUM(B4:AZ4)-BA4</f>
        <v>649.08368657221774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280.93138872600008</v>
      </c>
      <c r="L5">
        <v>4.9876541991341998</v>
      </c>
      <c r="M5">
        <v>63.774399999999993</v>
      </c>
      <c r="N5">
        <v>51.881250000000009</v>
      </c>
      <c r="O5">
        <v>36.640520809642936</v>
      </c>
      <c r="P5">
        <v>20.544224999999997</v>
      </c>
      <c r="Q5">
        <v>5.2177056624000011</v>
      </c>
      <c r="R5">
        <v>9.9365200920000003</v>
      </c>
      <c r="S5">
        <v>6.2584568208000002</v>
      </c>
      <c r="T5">
        <v>0</v>
      </c>
      <c r="U5">
        <v>51.759972000000005</v>
      </c>
      <c r="V5">
        <v>3.5347159424460433</v>
      </c>
      <c r="W5">
        <v>8.9820453744604301</v>
      </c>
      <c r="X5">
        <v>31.983224488489213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30.279807839999997</v>
      </c>
      <c r="AH5">
        <v>0</v>
      </c>
      <c r="AI5">
        <v>0</v>
      </c>
      <c r="AJ5">
        <v>0</v>
      </c>
      <c r="AK5">
        <v>23.132100000000001</v>
      </c>
      <c r="AL5">
        <v>7.8020999999999994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6.3033984000000016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25.750271906268953</v>
      </c>
      <c r="BB5">
        <f t="shared" si="0"/>
        <v>636.21045013710409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280.92937004999999</v>
      </c>
      <c r="L6">
        <v>4.9876541991341998</v>
      </c>
      <c r="M6">
        <v>47.987185920000002</v>
      </c>
      <c r="N6">
        <v>51.881250000000009</v>
      </c>
      <c r="O6">
        <v>36.640520809642936</v>
      </c>
      <c r="P6">
        <v>17.868078799999999</v>
      </c>
      <c r="Q6">
        <v>5.2177056624000011</v>
      </c>
      <c r="R6">
        <v>9.9365200920000003</v>
      </c>
      <c r="S6">
        <v>6.2584568208000002</v>
      </c>
      <c r="T6">
        <v>0</v>
      </c>
      <c r="U6">
        <v>51.759972000000005</v>
      </c>
      <c r="V6">
        <v>3.5347159424460433</v>
      </c>
      <c r="W6">
        <v>5.9982042248201441</v>
      </c>
      <c r="X6">
        <v>31.983224488489213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30.279807839999997</v>
      </c>
      <c r="AH6">
        <v>0</v>
      </c>
      <c r="AI6">
        <v>0</v>
      </c>
      <c r="AJ6">
        <v>0</v>
      </c>
      <c r="AK6">
        <v>23.132100000000001</v>
      </c>
      <c r="AL6">
        <v>7.8020999999999994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3.8790144000000009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24.82158909636674</v>
      </c>
      <c r="BB6">
        <f t="shared" si="0"/>
        <v>613.26552884136584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280.93138872600008</v>
      </c>
      <c r="L7">
        <v>4.9876541991341998</v>
      </c>
      <c r="M7">
        <v>33.704946472799996</v>
      </c>
      <c r="N7">
        <v>46.225282396825406</v>
      </c>
      <c r="O7">
        <v>35.79280505647791</v>
      </c>
      <c r="P7">
        <v>17.868078799999999</v>
      </c>
      <c r="Q7">
        <v>5.2177056624000011</v>
      </c>
      <c r="R7">
        <v>9.9365200920000003</v>
      </c>
      <c r="S7">
        <v>6.2584568208000002</v>
      </c>
      <c r="T7">
        <v>0</v>
      </c>
      <c r="U7">
        <v>51.759972000000005</v>
      </c>
      <c r="V7">
        <v>3.6406205633093531</v>
      </c>
      <c r="W7">
        <v>5.9982042248201441</v>
      </c>
      <c r="X7">
        <v>31.983224488489213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30.279807839999997</v>
      </c>
      <c r="AH7">
        <v>0</v>
      </c>
      <c r="AI7">
        <v>0</v>
      </c>
      <c r="AJ7">
        <v>0</v>
      </c>
      <c r="AK7">
        <v>23.132100000000001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3.8790144000000009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24.01721541623343</v>
      </c>
      <c r="BB7">
        <f t="shared" si="0"/>
        <v>593.39190301482301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280.92937004999999</v>
      </c>
      <c r="L8">
        <v>4.9876541991341998</v>
      </c>
      <c r="M8">
        <v>31.299692897199996</v>
      </c>
      <c r="N8">
        <v>37.880361761904766</v>
      </c>
      <c r="O8">
        <v>27.964545637176862</v>
      </c>
      <c r="P8">
        <v>17.868078799999999</v>
      </c>
      <c r="Q8">
        <v>5.2177056624000011</v>
      </c>
      <c r="R8">
        <v>9.9365200920000003</v>
      </c>
      <c r="S8">
        <v>6.2584568208000002</v>
      </c>
      <c r="T8">
        <v>0</v>
      </c>
      <c r="U8">
        <v>51.759972000000005</v>
      </c>
      <c r="V8">
        <v>3.6406205633093531</v>
      </c>
      <c r="W8">
        <v>5.9982042248201441</v>
      </c>
      <c r="X8">
        <v>31.983224488489213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30.279807839999997</v>
      </c>
      <c r="AH8">
        <v>0</v>
      </c>
      <c r="AI8">
        <v>0</v>
      </c>
      <c r="AJ8">
        <v>0</v>
      </c>
      <c r="AK8">
        <v>23.132100000000001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3.8790144000000009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23.048521922524131</v>
      </c>
      <c r="BB8">
        <f t="shared" si="0"/>
        <v>569.4584575147104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280.93138872600008</v>
      </c>
      <c r="L9">
        <v>4.9876541991341998</v>
      </c>
      <c r="M9">
        <v>31.299692897199996</v>
      </c>
      <c r="N9">
        <v>33.488298269841273</v>
      </c>
      <c r="O9">
        <v>20.85333344704723</v>
      </c>
      <c r="P9">
        <v>17.868078799999999</v>
      </c>
      <c r="Q9">
        <v>5.2177056624000011</v>
      </c>
      <c r="R9">
        <v>9.9365200920000003</v>
      </c>
      <c r="S9">
        <v>6.2584568208000002</v>
      </c>
      <c r="T9">
        <v>0</v>
      </c>
      <c r="U9">
        <v>51.759972000000005</v>
      </c>
      <c r="V9">
        <v>3.6406205633093531</v>
      </c>
      <c r="W9">
        <v>6.7691238604316544</v>
      </c>
      <c r="X9">
        <v>31.983224488489213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30.279807839999997</v>
      </c>
      <c r="AH9">
        <v>0</v>
      </c>
      <c r="AI9">
        <v>0</v>
      </c>
      <c r="AJ9">
        <v>0</v>
      </c>
      <c r="AK9">
        <v>23.132100000000001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3.8790144000000009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22.631111554745889</v>
      </c>
      <c r="BB9">
        <f t="shared" si="0"/>
        <v>559.14553051190717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280.92937004999999</v>
      </c>
      <c r="L10">
        <v>4.9876541991341998</v>
      </c>
      <c r="M10">
        <v>31.299692897199996</v>
      </c>
      <c r="N10">
        <v>33.488298269841273</v>
      </c>
      <c r="O10">
        <v>20.85333344704723</v>
      </c>
      <c r="P10">
        <v>17.868078799999999</v>
      </c>
      <c r="Q10">
        <v>5.2177056624000011</v>
      </c>
      <c r="R10">
        <v>10.042690543199999</v>
      </c>
      <c r="S10">
        <v>6.2907072768000001</v>
      </c>
      <c r="T10">
        <v>0</v>
      </c>
      <c r="U10">
        <v>51.759972000000005</v>
      </c>
      <c r="V10">
        <v>3.6406205633093531</v>
      </c>
      <c r="W10">
        <v>6.7691238604316544</v>
      </c>
      <c r="X10">
        <v>31.983224488489213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30.279807839999997</v>
      </c>
      <c r="AH10">
        <v>0</v>
      </c>
      <c r="AI10">
        <v>0</v>
      </c>
      <c r="AJ10">
        <v>0</v>
      </c>
      <c r="AK10">
        <v>23.132100000000001</v>
      </c>
      <c r="AL10">
        <v>7.8020999999999994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3.8790144000000009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22.636417816745823</v>
      </c>
      <c r="BB10">
        <f t="shared" si="0"/>
        <v>559.27662648110709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280.93138872600008</v>
      </c>
      <c r="L11">
        <v>4.9876541991341998</v>
      </c>
      <c r="M11">
        <v>32.861835733999996</v>
      </c>
      <c r="N11">
        <v>33.488298269841273</v>
      </c>
      <c r="O11">
        <v>20.85333344704723</v>
      </c>
      <c r="P11">
        <v>17.868078799999999</v>
      </c>
      <c r="Q11">
        <v>5.2567404408000007</v>
      </c>
      <c r="R11">
        <v>10.042690543199999</v>
      </c>
      <c r="S11">
        <v>6.2907072768000001</v>
      </c>
      <c r="T11">
        <v>0</v>
      </c>
      <c r="U11">
        <v>51.759972000000005</v>
      </c>
      <c r="V11">
        <v>3.6406205633093531</v>
      </c>
      <c r="W11">
        <v>6.7691238604316544</v>
      </c>
      <c r="X11">
        <v>31.983224488489213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30.279807839999997</v>
      </c>
      <c r="AH11">
        <v>0</v>
      </c>
      <c r="AI11">
        <v>0</v>
      </c>
      <c r="AJ11">
        <v>0</v>
      </c>
      <c r="AK11">
        <v>23.132100000000001</v>
      </c>
      <c r="AL11">
        <v>7.8020999999999994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3.8790144000000009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22.698781759545881</v>
      </c>
      <c r="BB11">
        <f t="shared" si="0"/>
        <v>560.81745882950713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280.92937004999999</v>
      </c>
      <c r="L12">
        <v>4.9876541991341998</v>
      </c>
      <c r="M12">
        <v>32.861835733999996</v>
      </c>
      <c r="N12">
        <v>33.488298269841273</v>
      </c>
      <c r="O12">
        <v>20.85333344704723</v>
      </c>
      <c r="P12">
        <v>17.868078799999999</v>
      </c>
      <c r="Q12">
        <v>5.2567404408000007</v>
      </c>
      <c r="R12">
        <v>10.042690543199999</v>
      </c>
      <c r="S12">
        <v>6.2907072768000001</v>
      </c>
      <c r="T12">
        <v>0</v>
      </c>
      <c r="U12">
        <v>51.759972000000005</v>
      </c>
      <c r="V12">
        <v>3.6406205633093531</v>
      </c>
      <c r="W12">
        <v>6.7691238604316544</v>
      </c>
      <c r="X12">
        <v>31.983224488489213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30.279807839999997</v>
      </c>
      <c r="AH12">
        <v>0</v>
      </c>
      <c r="AI12">
        <v>0</v>
      </c>
      <c r="AJ12">
        <v>0</v>
      </c>
      <c r="AK12">
        <v>23.132100000000001</v>
      </c>
      <c r="AL12">
        <v>7.8020999999999994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21.3345792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23.377724636745814</v>
      </c>
      <c r="BB12">
        <f t="shared" si="0"/>
        <v>577.59206207630712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280.88916065000001</v>
      </c>
      <c r="L13">
        <v>4.9876541991341998</v>
      </c>
      <c r="M13">
        <v>32.861835733999996</v>
      </c>
      <c r="N13">
        <v>33.488298269841273</v>
      </c>
      <c r="O13">
        <v>20.85333344704723</v>
      </c>
      <c r="P13">
        <v>21.361034239999999</v>
      </c>
      <c r="Q13">
        <v>5.2567404408000007</v>
      </c>
      <c r="R13">
        <v>10.062194536800002</v>
      </c>
      <c r="S13">
        <v>6.3057981888000008</v>
      </c>
      <c r="T13">
        <v>0</v>
      </c>
      <c r="U13">
        <v>51.759972000000005</v>
      </c>
      <c r="V13">
        <v>3.8030952561151081</v>
      </c>
      <c r="W13">
        <v>5.8080479687050364</v>
      </c>
      <c r="X13">
        <v>41.997173417266183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30.279807839999997</v>
      </c>
      <c r="AH13">
        <v>0</v>
      </c>
      <c r="AI13">
        <v>0</v>
      </c>
      <c r="AJ13">
        <v>0</v>
      </c>
      <c r="AK13">
        <v>23.132100000000001</v>
      </c>
      <c r="AL13">
        <v>7.8020999999999994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21.3345792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23.87185868497313</v>
      </c>
      <c r="BB13">
        <f t="shared" si="0"/>
        <v>589.80061670353598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280.88845866400004</v>
      </c>
      <c r="L14">
        <v>4.9876541991341998</v>
      </c>
      <c r="M14">
        <v>31.182092903599997</v>
      </c>
      <c r="N14">
        <v>29.096234777777777</v>
      </c>
      <c r="O14">
        <v>20.053621931771662</v>
      </c>
      <c r="P14">
        <v>21.361034239999999</v>
      </c>
      <c r="Q14">
        <v>5.2567404408000007</v>
      </c>
      <c r="R14">
        <v>10.062194536800002</v>
      </c>
      <c r="S14">
        <v>6.3057981888000008</v>
      </c>
      <c r="T14">
        <v>0</v>
      </c>
      <c r="U14">
        <v>51.759972000000005</v>
      </c>
      <c r="V14">
        <v>3.8030952561151081</v>
      </c>
      <c r="W14">
        <v>5.8080479687050364</v>
      </c>
      <c r="X14">
        <v>41.997173417266183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30.279807839999997</v>
      </c>
      <c r="AH14">
        <v>0</v>
      </c>
      <c r="AI14">
        <v>0</v>
      </c>
      <c r="AJ14">
        <v>0</v>
      </c>
      <c r="AK14">
        <v>23.132100000000001</v>
      </c>
      <c r="AL14">
        <v>7.8020999999999994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6.3033984000000016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23.019816981404134</v>
      </c>
      <c r="BB14">
        <f t="shared" si="0"/>
        <v>568.74925778336592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280.88986114400001</v>
      </c>
      <c r="L15">
        <v>4.9876541991341998</v>
      </c>
      <c r="M15">
        <v>31.182092903599997</v>
      </c>
      <c r="N15">
        <v>29.096234777777777</v>
      </c>
      <c r="O15">
        <v>20.85333344704723</v>
      </c>
      <c r="P15">
        <v>21.361034239999999</v>
      </c>
      <c r="Q15">
        <v>5.2567404408000007</v>
      </c>
      <c r="R15">
        <v>10.062194536800002</v>
      </c>
      <c r="S15">
        <v>6.3057981888000008</v>
      </c>
      <c r="T15">
        <v>0</v>
      </c>
      <c r="U15">
        <v>51.759972000000005</v>
      </c>
      <c r="V15">
        <v>4.7625675971223025</v>
      </c>
      <c r="W15">
        <v>5.8080479687050364</v>
      </c>
      <c r="X15">
        <v>41.997173417266183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30.279807839999997</v>
      </c>
      <c r="AH15">
        <v>0</v>
      </c>
      <c r="AI15">
        <v>0</v>
      </c>
      <c r="AJ15">
        <v>0</v>
      </c>
      <c r="AK15">
        <v>23.132100000000001</v>
      </c>
      <c r="AL15">
        <v>7.8020999999999994</v>
      </c>
      <c r="AM15">
        <v>0</v>
      </c>
      <c r="AN15">
        <v>0</v>
      </c>
      <c r="AO15">
        <v>0</v>
      </c>
      <c r="AP15">
        <v>2.8130760000000006</v>
      </c>
      <c r="AQ15">
        <v>0</v>
      </c>
      <c r="AR15">
        <v>3.8790144000000009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23.059652481563514</v>
      </c>
      <c r="BB15">
        <f t="shared" si="0"/>
        <v>569.73347021948939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280.88845866400004</v>
      </c>
      <c r="L16">
        <v>4.9876541991341998</v>
      </c>
      <c r="M16">
        <v>32.861835733999996</v>
      </c>
      <c r="N16">
        <v>33.488298269841273</v>
      </c>
      <c r="O16">
        <v>20.85333344704723</v>
      </c>
      <c r="P16">
        <v>21.361034239999999</v>
      </c>
      <c r="Q16">
        <v>5.2567404408000007</v>
      </c>
      <c r="R16">
        <v>10.062194536800002</v>
      </c>
      <c r="S16">
        <v>6.3057981888000008</v>
      </c>
      <c r="T16">
        <v>0</v>
      </c>
      <c r="U16">
        <v>51.759972000000005</v>
      </c>
      <c r="V16">
        <v>4.7625675971223025</v>
      </c>
      <c r="W16">
        <v>5.8080479687050364</v>
      </c>
      <c r="X16">
        <v>41.997173417266183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30.279807839999997</v>
      </c>
      <c r="AH16">
        <v>0</v>
      </c>
      <c r="AI16">
        <v>0</v>
      </c>
      <c r="AJ16">
        <v>0</v>
      </c>
      <c r="AK16">
        <v>23.132100000000001</v>
      </c>
      <c r="AL16">
        <v>7.8020999999999994</v>
      </c>
      <c r="AM16">
        <v>0</v>
      </c>
      <c r="AN16">
        <v>0</v>
      </c>
      <c r="AO16">
        <v>0</v>
      </c>
      <c r="AP16">
        <v>2.8130760000000006</v>
      </c>
      <c r="AQ16">
        <v>0</v>
      </c>
      <c r="AR16">
        <v>3.8790144000000009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23.295791018604813</v>
      </c>
      <c r="BB16">
        <f t="shared" si="0"/>
        <v>575.56773552491154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280.88986114400001</v>
      </c>
      <c r="L17">
        <v>4.9876541991341998</v>
      </c>
      <c r="M17">
        <v>31.182092903599997</v>
      </c>
      <c r="N17">
        <v>31.292266523809523</v>
      </c>
      <c r="O17">
        <v>20.85333344704723</v>
      </c>
      <c r="P17">
        <v>21.361034239999999</v>
      </c>
      <c r="Q17">
        <v>5.2567404408000007</v>
      </c>
      <c r="R17">
        <v>10.062194536800002</v>
      </c>
      <c r="S17">
        <v>6.3057981888000008</v>
      </c>
      <c r="T17">
        <v>0</v>
      </c>
      <c r="U17">
        <v>51.759972000000005</v>
      </c>
      <c r="V17">
        <v>4.7625675971223025</v>
      </c>
      <c r="W17">
        <v>5.8080479687050364</v>
      </c>
      <c r="X17">
        <v>41.997173417266183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30.279807839999997</v>
      </c>
      <c r="AH17">
        <v>0</v>
      </c>
      <c r="AI17">
        <v>0</v>
      </c>
      <c r="AJ17">
        <v>0</v>
      </c>
      <c r="AK17">
        <v>23.132100000000001</v>
      </c>
      <c r="AL17">
        <v>7.8020999999999994</v>
      </c>
      <c r="AM17">
        <v>0</v>
      </c>
      <c r="AN17">
        <v>0</v>
      </c>
      <c r="AO17">
        <v>0</v>
      </c>
      <c r="AP17">
        <v>2.8130760000000006</v>
      </c>
      <c r="AQ17">
        <v>0</v>
      </c>
      <c r="AR17">
        <v>3.8790144000000009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23.145078116484147</v>
      </c>
      <c r="BB17">
        <f t="shared" si="0"/>
        <v>571.8440763306005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280.88845866400004</v>
      </c>
      <c r="L18">
        <v>4.9876541991341998</v>
      </c>
      <c r="M18">
        <v>29.542677676399997</v>
      </c>
      <c r="N18">
        <v>31.292266523809523</v>
      </c>
      <c r="O18">
        <v>20.85333344704723</v>
      </c>
      <c r="P18">
        <v>21.361034239999999</v>
      </c>
      <c r="Q18">
        <v>5.2567404408000007</v>
      </c>
      <c r="R18">
        <v>10.062194536800002</v>
      </c>
      <c r="S18">
        <v>6.3057981888000008</v>
      </c>
      <c r="T18">
        <v>0</v>
      </c>
      <c r="U18">
        <v>51.759972000000005</v>
      </c>
      <c r="V18">
        <v>4.7625675971223025</v>
      </c>
      <c r="W18">
        <v>5.8080479687050364</v>
      </c>
      <c r="X18">
        <v>41.997173417266183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30.279807839999997</v>
      </c>
      <c r="AH18">
        <v>0</v>
      </c>
      <c r="AI18">
        <v>0</v>
      </c>
      <c r="AJ18">
        <v>0</v>
      </c>
      <c r="AK18">
        <v>23.132100000000001</v>
      </c>
      <c r="AL18">
        <v>7.8020999999999994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3.8790144000000009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23.015593065284172</v>
      </c>
      <c r="BB18">
        <f t="shared" si="0"/>
        <v>568.64489807460041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280.88986114400001</v>
      </c>
      <c r="L19">
        <v>4.9876541991341998</v>
      </c>
      <c r="M19">
        <v>28.465403977600001</v>
      </c>
      <c r="N19">
        <v>29.096234777777777</v>
      </c>
      <c r="O19">
        <v>16.237350205670531</v>
      </c>
      <c r="P19">
        <v>19.977834239999996</v>
      </c>
      <c r="Q19">
        <v>5.2177056624000011</v>
      </c>
      <c r="R19">
        <v>10.062194536800002</v>
      </c>
      <c r="S19">
        <v>6.3057981888000008</v>
      </c>
      <c r="T19">
        <v>0</v>
      </c>
      <c r="U19">
        <v>51.759972000000005</v>
      </c>
      <c r="V19">
        <v>4.7137315499999994</v>
      </c>
      <c r="W19">
        <v>4.3878448931654681</v>
      </c>
      <c r="X19">
        <v>44.193216582733818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30.279807839999997</v>
      </c>
      <c r="AH19">
        <v>0</v>
      </c>
      <c r="AI19">
        <v>0</v>
      </c>
      <c r="AJ19">
        <v>0</v>
      </c>
      <c r="AK19">
        <v>23.132100000000001</v>
      </c>
      <c r="AL19">
        <v>7.8020999999999994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3.8790144000000009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22.681710155440527</v>
      </c>
      <c r="BB19">
        <f t="shared" si="0"/>
        <v>560.39566404264122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280.88916065000001</v>
      </c>
      <c r="L20">
        <v>4.9876541991341998</v>
      </c>
      <c r="M20">
        <v>28.465403977600001</v>
      </c>
      <c r="N20">
        <v>29.096234777777777</v>
      </c>
      <c r="O20">
        <v>16.237350205670531</v>
      </c>
      <c r="P20">
        <v>19.977834239999996</v>
      </c>
      <c r="Q20">
        <v>5.2177056624000011</v>
      </c>
      <c r="R20">
        <v>10.062194536800002</v>
      </c>
      <c r="S20">
        <v>6.3057981888000008</v>
      </c>
      <c r="T20">
        <v>0</v>
      </c>
      <c r="U20">
        <v>51.759972000000005</v>
      </c>
      <c r="V20">
        <v>3.7324797312949642</v>
      </c>
      <c r="W20">
        <v>4.3878448931654681</v>
      </c>
      <c r="X20">
        <v>44.193216582733818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30.279807839999997</v>
      </c>
      <c r="AH20">
        <v>0</v>
      </c>
      <c r="AI20">
        <v>0</v>
      </c>
      <c r="AJ20">
        <v>0</v>
      </c>
      <c r="AK20">
        <v>23.132100000000001</v>
      </c>
      <c r="AL20">
        <v>7.8020999999999994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3.8790144000000009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22.643511809555648</v>
      </c>
      <c r="BB20">
        <f t="shared" si="0"/>
        <v>559.45191007582116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280.88986114400001</v>
      </c>
      <c r="L21">
        <v>4.9876541991341998</v>
      </c>
      <c r="M21">
        <v>21.432681324400001</v>
      </c>
      <c r="N21">
        <v>29.096234777777777</v>
      </c>
      <c r="O21">
        <v>16.237350205670531</v>
      </c>
      <c r="P21">
        <v>19.977834239999996</v>
      </c>
      <c r="Q21">
        <v>5.2040988072000003</v>
      </c>
      <c r="R21">
        <v>9.726979968000002</v>
      </c>
      <c r="S21">
        <v>6.1779677112000009</v>
      </c>
      <c r="T21">
        <v>0</v>
      </c>
      <c r="U21">
        <v>51.759972000000005</v>
      </c>
      <c r="V21">
        <v>3.7324797312949642</v>
      </c>
      <c r="W21">
        <v>3.2238787694244606</v>
      </c>
      <c r="X21">
        <v>44.193216582733818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30.279807839999997</v>
      </c>
      <c r="AH21">
        <v>0</v>
      </c>
      <c r="AI21">
        <v>0</v>
      </c>
      <c r="AJ21">
        <v>0</v>
      </c>
      <c r="AK21">
        <v>23.132100000000001</v>
      </c>
      <c r="AL21">
        <v>7.8020999999999994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6.7882752000000002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22.518141479570012</v>
      </c>
      <c r="BB21">
        <f t="shared" si="0"/>
        <v>556.3543919332659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280.88916065000001</v>
      </c>
      <c r="L22">
        <v>4.862914862914864</v>
      </c>
      <c r="M22">
        <v>27.091582784799996</v>
      </c>
      <c r="N22">
        <v>33.488298269841273</v>
      </c>
      <c r="O22">
        <v>22.038535478735504</v>
      </c>
      <c r="P22">
        <v>21.307682239999998</v>
      </c>
      <c r="Q22">
        <v>5.2040988072000003</v>
      </c>
      <c r="R22">
        <v>9.726979968000002</v>
      </c>
      <c r="S22">
        <v>6.1779677112000009</v>
      </c>
      <c r="T22">
        <v>0</v>
      </c>
      <c r="U22">
        <v>51.759972000000005</v>
      </c>
      <c r="V22">
        <v>3.2899054424460439</v>
      </c>
      <c r="W22">
        <v>6.9331717985611512</v>
      </c>
      <c r="X22">
        <v>44.193216582733818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4.4427500000000011</v>
      </c>
      <c r="AG22">
        <v>30.279807839999997</v>
      </c>
      <c r="AH22">
        <v>0</v>
      </c>
      <c r="AI22">
        <v>0</v>
      </c>
      <c r="AJ22">
        <v>0</v>
      </c>
      <c r="AK22">
        <v>23.132100000000001</v>
      </c>
      <c r="AL22">
        <v>7.8020999999999994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21.3345792</v>
      </c>
      <c r="AS22">
        <v>10.752775488000001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24.021656788925178</v>
      </c>
      <c r="BB22">
        <f t="shared" si="0"/>
        <v>593.50165353550767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280.82134924999997</v>
      </c>
      <c r="L23">
        <v>4.862914862914864</v>
      </c>
      <c r="M23">
        <v>27.091582784799996</v>
      </c>
      <c r="N23">
        <v>33.488298269841273</v>
      </c>
      <c r="O23">
        <v>28.510212652566146</v>
      </c>
      <c r="P23">
        <v>21.307682239999998</v>
      </c>
      <c r="Q23">
        <v>5.1946134048000001</v>
      </c>
      <c r="R23">
        <v>9.565160241600001</v>
      </c>
      <c r="S23">
        <v>6.0943681871999997</v>
      </c>
      <c r="T23">
        <v>0</v>
      </c>
      <c r="U23">
        <v>51.759972000000005</v>
      </c>
      <c r="V23">
        <v>3.1871736647482019</v>
      </c>
      <c r="W23">
        <v>6.9331717985611512</v>
      </c>
      <c r="X23">
        <v>44.193216582733818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1.6904808000000002</v>
      </c>
      <c r="AF23">
        <v>4.4427500000000011</v>
      </c>
      <c r="AG23">
        <v>30.279807839999997</v>
      </c>
      <c r="AH23">
        <v>0</v>
      </c>
      <c r="AI23">
        <v>0</v>
      </c>
      <c r="AJ23">
        <v>0</v>
      </c>
      <c r="AK23">
        <v>23.132100000000001</v>
      </c>
      <c r="AL23">
        <v>7.8020999999999994</v>
      </c>
      <c r="AM23">
        <v>0</v>
      </c>
      <c r="AN23">
        <v>0</v>
      </c>
      <c r="AO23">
        <v>0</v>
      </c>
      <c r="AP23">
        <v>0.50635368000000003</v>
      </c>
      <c r="AQ23">
        <v>0</v>
      </c>
      <c r="AR23">
        <v>21.3345792</v>
      </c>
      <c r="AS23">
        <v>10.752775488000001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24.232780617322515</v>
      </c>
      <c r="BB23">
        <f t="shared" si="0"/>
        <v>598.71788233044299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280.82058982200004</v>
      </c>
      <c r="L24">
        <v>4.862914862914864</v>
      </c>
      <c r="M24">
        <v>26.497985919999998</v>
      </c>
      <c r="N24">
        <v>42.946953094603181</v>
      </c>
      <c r="O24">
        <v>34.752842422560839</v>
      </c>
      <c r="P24">
        <v>21.307682239999998</v>
      </c>
      <c r="Q24">
        <v>5.1946134048000001</v>
      </c>
      <c r="R24">
        <v>9.8099123471999992</v>
      </c>
      <c r="S24">
        <v>6.1755059951999991</v>
      </c>
      <c r="T24">
        <v>0</v>
      </c>
      <c r="U24">
        <v>51.759972000000005</v>
      </c>
      <c r="V24">
        <v>2.8109115345323739</v>
      </c>
      <c r="W24">
        <v>6.9331717985611512</v>
      </c>
      <c r="X24">
        <v>44.193216582733818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30.279807839999997</v>
      </c>
      <c r="AH24">
        <v>0</v>
      </c>
      <c r="AI24">
        <v>0</v>
      </c>
      <c r="AJ24">
        <v>0</v>
      </c>
      <c r="AK24">
        <v>23.132100000000001</v>
      </c>
      <c r="AL24">
        <v>7.8020999999999994</v>
      </c>
      <c r="AM24">
        <v>0</v>
      </c>
      <c r="AN24">
        <v>0</v>
      </c>
      <c r="AO24">
        <v>0</v>
      </c>
      <c r="AP24">
        <v>0.50635368000000003</v>
      </c>
      <c r="AQ24">
        <v>0</v>
      </c>
      <c r="AR24">
        <v>6.3033984000000016</v>
      </c>
      <c r="AS24">
        <v>10.752775488000001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24.238152324697197</v>
      </c>
      <c r="BB24">
        <f t="shared" si="0"/>
        <v>598.85058462840902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280.65030637000001</v>
      </c>
      <c r="L25">
        <v>4.862914862914864</v>
      </c>
      <c r="M25">
        <v>34.123185919999997</v>
      </c>
      <c r="N25">
        <v>51.881250000000009</v>
      </c>
      <c r="O25">
        <v>35.79280505647791</v>
      </c>
      <c r="P25">
        <v>21.307682239999998</v>
      </c>
      <c r="Q25">
        <v>5.1937143624000006</v>
      </c>
      <c r="R25">
        <v>9.2385302759999988</v>
      </c>
      <c r="S25">
        <v>6.0353234567999996</v>
      </c>
      <c r="T25">
        <v>0</v>
      </c>
      <c r="U25">
        <v>51.759972000000005</v>
      </c>
      <c r="V25">
        <v>2.5915944604316552</v>
      </c>
      <c r="W25">
        <v>6.9331717985611512</v>
      </c>
      <c r="X25">
        <v>48.585302913669068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30.279807839999997</v>
      </c>
      <c r="AH25">
        <v>0</v>
      </c>
      <c r="AI25">
        <v>0</v>
      </c>
      <c r="AJ25">
        <v>0</v>
      </c>
      <c r="AK25">
        <v>23.132100000000001</v>
      </c>
      <c r="AL25">
        <v>7.8020999999999994</v>
      </c>
      <c r="AM25">
        <v>0</v>
      </c>
      <c r="AN25">
        <v>0</v>
      </c>
      <c r="AO25">
        <v>0</v>
      </c>
      <c r="AP25">
        <v>2.1941992799999999</v>
      </c>
      <c r="AQ25">
        <v>0</v>
      </c>
      <c r="AR25">
        <v>3.8790144000000009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25.027602224148332</v>
      </c>
      <c r="BB25">
        <f t="shared" si="0"/>
        <v>618.35548285310654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280.64864204399998</v>
      </c>
      <c r="L26">
        <v>4.862914862914864</v>
      </c>
      <c r="M26">
        <v>63.774399999999993</v>
      </c>
      <c r="N26">
        <v>51.881250000000009</v>
      </c>
      <c r="O26">
        <v>35.79280505647791</v>
      </c>
      <c r="P26">
        <v>24.706402239999999</v>
      </c>
      <c r="Q26">
        <v>5.1937143624000006</v>
      </c>
      <c r="R26">
        <v>9.2385302759999988</v>
      </c>
      <c r="S26">
        <v>6.0353234567999996</v>
      </c>
      <c r="T26">
        <v>0</v>
      </c>
      <c r="U26">
        <v>51.759972000000005</v>
      </c>
      <c r="V26">
        <v>1.4406043165467626</v>
      </c>
      <c r="W26">
        <v>15.883760611510793</v>
      </c>
      <c r="X26">
        <v>52.819625503597123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30.279807839999997</v>
      </c>
      <c r="AH26">
        <v>0</v>
      </c>
      <c r="AI26">
        <v>0</v>
      </c>
      <c r="AJ26">
        <v>0</v>
      </c>
      <c r="AK26">
        <v>23.132100000000001</v>
      </c>
      <c r="AL26">
        <v>7.8020999999999994</v>
      </c>
      <c r="AM26">
        <v>0</v>
      </c>
      <c r="AN26">
        <v>0</v>
      </c>
      <c r="AO26">
        <v>0</v>
      </c>
      <c r="AP26">
        <v>2.1941992799999999</v>
      </c>
      <c r="AQ26">
        <v>0</v>
      </c>
      <c r="AR26">
        <v>3.8790144000000009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26.781299188315273</v>
      </c>
      <c r="BB26">
        <f t="shared" si="0"/>
        <v>661.68397690193217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374.40993999999989</v>
      </c>
      <c r="L27">
        <v>6.1616161616161618</v>
      </c>
      <c r="M27">
        <v>63.774399999999993</v>
      </c>
      <c r="N27">
        <v>51.881250000000009</v>
      </c>
      <c r="O27">
        <v>36.640520809642936</v>
      </c>
      <c r="P27">
        <v>24.897599999999994</v>
      </c>
      <c r="Q27">
        <v>6.7826973600000011</v>
      </c>
      <c r="R27">
        <v>12.445917840000002</v>
      </c>
      <c r="S27">
        <v>7.6730436000000006</v>
      </c>
      <c r="T27">
        <v>0</v>
      </c>
      <c r="U27">
        <v>51.759972000000005</v>
      </c>
      <c r="V27">
        <v>4.8772361870503591</v>
      </c>
      <c r="W27">
        <v>15.883760611510793</v>
      </c>
      <c r="X27">
        <v>63.457550670863313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30.279807839999997</v>
      </c>
      <c r="AH27">
        <v>9.9821376000000015</v>
      </c>
      <c r="AI27">
        <v>0</v>
      </c>
      <c r="AJ27">
        <v>0</v>
      </c>
      <c r="AK27">
        <v>23.132100000000001</v>
      </c>
      <c r="AL27">
        <v>7.8020999999999994</v>
      </c>
      <c r="AM27">
        <v>0</v>
      </c>
      <c r="AN27">
        <v>0</v>
      </c>
      <c r="AO27">
        <v>0</v>
      </c>
      <c r="AP27">
        <v>2.1941992799999999</v>
      </c>
      <c r="AQ27">
        <v>4.367</v>
      </c>
      <c r="AR27">
        <v>3.8790144000000009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31.795075763440003</v>
      </c>
      <c r="BB27">
        <f t="shared" si="0"/>
        <v>785.5590569972436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478.49103940000003</v>
      </c>
      <c r="L28">
        <v>7.3160173160173168</v>
      </c>
      <c r="M28">
        <v>63.774399999999993</v>
      </c>
      <c r="N28">
        <v>51.881250000000009</v>
      </c>
      <c r="O28">
        <v>36.640520809642936</v>
      </c>
      <c r="P28">
        <v>24.897599999999994</v>
      </c>
      <c r="Q28">
        <v>9.5833440000000021</v>
      </c>
      <c r="R28">
        <v>18.617731920000001</v>
      </c>
      <c r="S28">
        <v>11.59053192</v>
      </c>
      <c r="T28">
        <v>0</v>
      </c>
      <c r="U28">
        <v>51.759972000000005</v>
      </c>
      <c r="V28">
        <v>8.9466798561151073</v>
      </c>
      <c r="W28">
        <v>20.275846942446044</v>
      </c>
      <c r="X28">
        <v>63.865722625899295</v>
      </c>
      <c r="Y28">
        <v>0</v>
      </c>
      <c r="Z28">
        <v>0</v>
      </c>
      <c r="AA28">
        <v>0</v>
      </c>
      <c r="AB28">
        <v>5.7842815680000008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30.279807839999997</v>
      </c>
      <c r="AH28">
        <v>20.546566560000002</v>
      </c>
      <c r="AI28">
        <v>0</v>
      </c>
      <c r="AJ28">
        <v>0</v>
      </c>
      <c r="AK28">
        <v>23.132100000000001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10.56814</v>
      </c>
      <c r="AR28">
        <v>5.3336448000000001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37.924376125018952</v>
      </c>
      <c r="BB28">
        <f t="shared" si="0"/>
        <v>936.99531492110168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478.49103940000003</v>
      </c>
      <c r="L29">
        <v>7.3015873015873032</v>
      </c>
      <c r="M29">
        <v>63.774399999999993</v>
      </c>
      <c r="N29">
        <v>51.881250000000009</v>
      </c>
      <c r="O29">
        <v>36.640520809642936</v>
      </c>
      <c r="P29">
        <v>24.897599999999994</v>
      </c>
      <c r="Q29">
        <v>9.5833440000000021</v>
      </c>
      <c r="R29">
        <v>18.617731920000001</v>
      </c>
      <c r="S29">
        <v>11.59053192</v>
      </c>
      <c r="T29">
        <v>0</v>
      </c>
      <c r="U29">
        <v>51.759972000000005</v>
      </c>
      <c r="V29">
        <v>8.9466798561151073</v>
      </c>
      <c r="W29">
        <v>20.275846942446044</v>
      </c>
      <c r="X29">
        <v>63.865722625899295</v>
      </c>
      <c r="Y29">
        <v>0</v>
      </c>
      <c r="Z29">
        <v>0</v>
      </c>
      <c r="AA29">
        <v>6.170478912000001</v>
      </c>
      <c r="AB29">
        <v>5.7842815680000008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30.279807839999997</v>
      </c>
      <c r="AH29">
        <v>30.81984984000001</v>
      </c>
      <c r="AI29">
        <v>0</v>
      </c>
      <c r="AJ29">
        <v>0</v>
      </c>
      <c r="AK29">
        <v>23.132100000000001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10.56814</v>
      </c>
      <c r="AR29">
        <v>5.3336448000000001</v>
      </c>
      <c r="AS29">
        <v>6.49893024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38.710386859060065</v>
      </c>
      <c r="BB29">
        <f t="shared" si="0"/>
        <v>956.4152278046306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478.49103940000003</v>
      </c>
      <c r="L30">
        <v>7.3015873015873032</v>
      </c>
      <c r="M30">
        <v>63.774399999999993</v>
      </c>
      <c r="N30">
        <v>51.881250000000009</v>
      </c>
      <c r="O30">
        <v>36.640520809642936</v>
      </c>
      <c r="P30">
        <v>24.897599999999994</v>
      </c>
      <c r="Q30">
        <v>9.5833440000000021</v>
      </c>
      <c r="R30">
        <v>18.617731920000001</v>
      </c>
      <c r="S30">
        <v>11.59053192</v>
      </c>
      <c r="T30">
        <v>0</v>
      </c>
      <c r="U30">
        <v>51.759972000000005</v>
      </c>
      <c r="V30">
        <v>8.9466798561151073</v>
      </c>
      <c r="W30">
        <v>20.275846942446044</v>
      </c>
      <c r="X30">
        <v>63.865722625899295</v>
      </c>
      <c r="Y30">
        <v>0</v>
      </c>
      <c r="Z30">
        <v>0</v>
      </c>
      <c r="AA30">
        <v>12.340957824000002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30.279807839999997</v>
      </c>
      <c r="AH30">
        <v>41.093133120000005</v>
      </c>
      <c r="AI30">
        <v>1.1182032</v>
      </c>
      <c r="AJ30">
        <v>0</v>
      </c>
      <c r="AK30">
        <v>23.132100000000001</v>
      </c>
      <c r="AL30">
        <v>17.337999999999997</v>
      </c>
      <c r="AM30">
        <v>0</v>
      </c>
      <c r="AN30">
        <v>0</v>
      </c>
      <c r="AO30">
        <v>0</v>
      </c>
      <c r="AP30">
        <v>0.50635368000000003</v>
      </c>
      <c r="AQ30">
        <v>21.136280000000003</v>
      </c>
      <c r="AR30">
        <v>5.3336448000000001</v>
      </c>
      <c r="AS30">
        <v>6.49893024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40.97707779665015</v>
      </c>
      <c r="BB30">
        <f t="shared" si="0"/>
        <v>1012.4182432670403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478.49103940000003</v>
      </c>
      <c r="L31">
        <v>7.4603174603174613</v>
      </c>
      <c r="M31">
        <v>63.774399999999993</v>
      </c>
      <c r="N31">
        <v>51.881250000000009</v>
      </c>
      <c r="O31">
        <v>36.640520809642936</v>
      </c>
      <c r="P31">
        <v>24.897599999999994</v>
      </c>
      <c r="Q31">
        <v>9.5833440000000021</v>
      </c>
      <c r="R31">
        <v>18.617731920000001</v>
      </c>
      <c r="S31">
        <v>11.59053192</v>
      </c>
      <c r="T31">
        <v>0</v>
      </c>
      <c r="U31">
        <v>51.759972000000005</v>
      </c>
      <c r="V31">
        <v>8.9466798561151073</v>
      </c>
      <c r="W31">
        <v>20.275846942446044</v>
      </c>
      <c r="X31">
        <v>63.865722625899295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30.279807839999997</v>
      </c>
      <c r="AH31">
        <v>51.366416399999999</v>
      </c>
      <c r="AI31">
        <v>7.2683207999999997</v>
      </c>
      <c r="AJ31">
        <v>0</v>
      </c>
      <c r="AK31">
        <v>23.132100000000001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31.704420000000002</v>
      </c>
      <c r="AR31">
        <v>5.3336448000000001</v>
      </c>
      <c r="AS31">
        <v>6.49893024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44.463823813122197</v>
      </c>
      <c r="BB31">
        <f t="shared" si="0"/>
        <v>1098.5650757580988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478.49103940000003</v>
      </c>
      <c r="L32">
        <v>7.4603174603174613</v>
      </c>
      <c r="M32">
        <v>63.774399999999993</v>
      </c>
      <c r="N32">
        <v>51.881250000000009</v>
      </c>
      <c r="O32">
        <v>36.640520809642936</v>
      </c>
      <c r="P32">
        <v>24.897599999999994</v>
      </c>
      <c r="Q32">
        <v>9.5833440000000021</v>
      </c>
      <c r="R32">
        <v>18.617731920000001</v>
      </c>
      <c r="S32">
        <v>11.59053192</v>
      </c>
      <c r="T32">
        <v>0</v>
      </c>
      <c r="U32">
        <v>51.759972000000005</v>
      </c>
      <c r="V32">
        <v>8.9466798561151073</v>
      </c>
      <c r="W32">
        <v>20.275846942446044</v>
      </c>
      <c r="X32">
        <v>63.865722625899295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30.279807839999997</v>
      </c>
      <c r="AH32">
        <v>61.639699680000021</v>
      </c>
      <c r="AI32">
        <v>7.2683207999999997</v>
      </c>
      <c r="AJ32">
        <v>0</v>
      </c>
      <c r="AK32">
        <v>23.132100000000001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41.486500000000007</v>
      </c>
      <c r="AR32">
        <v>6.7882752000000002</v>
      </c>
      <c r="AS32">
        <v>6.49893024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45.300562350157143</v>
      </c>
      <c r="BB32">
        <f t="shared" si="0"/>
        <v>1119.2383309010638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512.06103939999991</v>
      </c>
      <c r="L33">
        <v>9.4250000000000025</v>
      </c>
      <c r="M33">
        <v>63.774399999999993</v>
      </c>
      <c r="N33">
        <v>51.881250000000009</v>
      </c>
      <c r="O33">
        <v>36.640520809642936</v>
      </c>
      <c r="P33">
        <v>24.897599999999994</v>
      </c>
      <c r="Q33">
        <v>9.5833440000000021</v>
      </c>
      <c r="R33">
        <v>18.617731920000001</v>
      </c>
      <c r="S33">
        <v>11.59053192</v>
      </c>
      <c r="T33">
        <v>0</v>
      </c>
      <c r="U33">
        <v>51.759972000000005</v>
      </c>
      <c r="V33">
        <v>8.9466798561151073</v>
      </c>
      <c r="W33">
        <v>20.275846942446044</v>
      </c>
      <c r="X33">
        <v>63.865722625899295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30.279807839999997</v>
      </c>
      <c r="AH33">
        <v>61.639699680000021</v>
      </c>
      <c r="AI33">
        <v>7.2683207999999997</v>
      </c>
      <c r="AJ33">
        <v>0</v>
      </c>
      <c r="AK33">
        <v>23.132100000000001</v>
      </c>
      <c r="AL33">
        <v>39.877399999999994</v>
      </c>
      <c r="AM33">
        <v>0</v>
      </c>
      <c r="AN33">
        <v>0</v>
      </c>
      <c r="AO33">
        <v>0</v>
      </c>
      <c r="AP33">
        <v>2.1941992799999999</v>
      </c>
      <c r="AQ33">
        <v>41.486500000000007</v>
      </c>
      <c r="AR33">
        <v>21.3345792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47.479844797343176</v>
      </c>
      <c r="BB33">
        <f t="shared" si="0"/>
        <v>1173.0817258415602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512.06103939999991</v>
      </c>
      <c r="L34">
        <v>9.4250000000000025</v>
      </c>
      <c r="M34">
        <v>63.774399999999993</v>
      </c>
      <c r="N34">
        <v>51.881250000000009</v>
      </c>
      <c r="O34">
        <v>36.640520809642936</v>
      </c>
      <c r="P34">
        <v>24.897599999999994</v>
      </c>
      <c r="Q34">
        <v>9.5833440000000021</v>
      </c>
      <c r="R34">
        <v>18.617731920000001</v>
      </c>
      <c r="S34">
        <v>11.59053192</v>
      </c>
      <c r="T34">
        <v>0</v>
      </c>
      <c r="U34">
        <v>51.759972000000005</v>
      </c>
      <c r="V34">
        <v>8.9466798561151073</v>
      </c>
      <c r="W34">
        <v>20.275846942446044</v>
      </c>
      <c r="X34">
        <v>63.865722625899295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30.279807839999997</v>
      </c>
      <c r="AH34">
        <v>61.639699680000021</v>
      </c>
      <c r="AI34">
        <v>7.2683207999999997</v>
      </c>
      <c r="AJ34">
        <v>0</v>
      </c>
      <c r="AK34">
        <v>23.132100000000001</v>
      </c>
      <c r="AL34">
        <v>39.877399999999994</v>
      </c>
      <c r="AM34">
        <v>0</v>
      </c>
      <c r="AN34">
        <v>0</v>
      </c>
      <c r="AO34">
        <v>0</v>
      </c>
      <c r="AP34">
        <v>2.1941992799999999</v>
      </c>
      <c r="AQ34">
        <v>41.486500000000007</v>
      </c>
      <c r="AR34">
        <v>21.3345792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47.479844797343176</v>
      </c>
      <c r="BB34">
        <f t="shared" si="0"/>
        <v>1173.0817258415602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512.06103939999991</v>
      </c>
      <c r="L35">
        <v>9.4250000000000025</v>
      </c>
      <c r="M35">
        <v>63.774399999999993</v>
      </c>
      <c r="N35">
        <v>51.881250000000009</v>
      </c>
      <c r="O35">
        <v>36.640520809642936</v>
      </c>
      <c r="P35">
        <v>24.897599999999994</v>
      </c>
      <c r="Q35">
        <v>9.5833440000000021</v>
      </c>
      <c r="R35">
        <v>18.617731920000001</v>
      </c>
      <c r="S35">
        <v>11.59053192</v>
      </c>
      <c r="T35">
        <v>0</v>
      </c>
      <c r="U35">
        <v>51.759972000000005</v>
      </c>
      <c r="V35">
        <v>8.9466798561151073</v>
      </c>
      <c r="W35">
        <v>20.275846942446044</v>
      </c>
      <c r="X35">
        <v>63.865722625899295</v>
      </c>
      <c r="Y35">
        <v>0</v>
      </c>
      <c r="Z35">
        <v>5.7568579199999999</v>
      </c>
      <c r="AA35">
        <v>18.511436736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30.279807839999997</v>
      </c>
      <c r="AH35">
        <v>61.639699680000021</v>
      </c>
      <c r="AI35">
        <v>7.2683207999999997</v>
      </c>
      <c r="AJ35">
        <v>0</v>
      </c>
      <c r="AK35">
        <v>23.132100000000001</v>
      </c>
      <c r="AL35">
        <v>39.877399999999994</v>
      </c>
      <c r="AM35">
        <v>0</v>
      </c>
      <c r="AN35">
        <v>0</v>
      </c>
      <c r="AO35">
        <v>0</v>
      </c>
      <c r="AP35">
        <v>2.1941992799999999</v>
      </c>
      <c r="AQ35">
        <v>41.486500000000007</v>
      </c>
      <c r="AR35">
        <v>6.3033984000000016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46.895132127743182</v>
      </c>
      <c r="BB35">
        <f t="shared" si="0"/>
        <v>1158.6352577111604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512.06103939999991</v>
      </c>
      <c r="L36">
        <v>9.4250000000000025</v>
      </c>
      <c r="M36">
        <v>63.774399999999993</v>
      </c>
      <c r="N36">
        <v>51.881250000000009</v>
      </c>
      <c r="O36">
        <v>36.640520809642936</v>
      </c>
      <c r="P36">
        <v>24.897599999999994</v>
      </c>
      <c r="Q36">
        <v>9.5833440000000021</v>
      </c>
      <c r="R36">
        <v>18.617731920000001</v>
      </c>
      <c r="S36">
        <v>11.59053192</v>
      </c>
      <c r="T36">
        <v>0</v>
      </c>
      <c r="U36">
        <v>51.759972000000005</v>
      </c>
      <c r="V36">
        <v>8.9466798561151073</v>
      </c>
      <c r="W36">
        <v>20.275846942446044</v>
      </c>
      <c r="X36">
        <v>63.865722625899295</v>
      </c>
      <c r="Y36">
        <v>0</v>
      </c>
      <c r="Z36">
        <v>5.7568579199999999</v>
      </c>
      <c r="AA36">
        <v>18.511436736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30.279807839999997</v>
      </c>
      <c r="AH36">
        <v>51.366416399999999</v>
      </c>
      <c r="AI36">
        <v>7.2683207999999997</v>
      </c>
      <c r="AJ36">
        <v>0</v>
      </c>
      <c r="AK36">
        <v>23.132100000000001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41.486500000000007</v>
      </c>
      <c r="AR36">
        <v>3.8790144000000009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45.973155582143164</v>
      </c>
      <c r="BB36">
        <f t="shared" si="0"/>
        <v>1135.8560451815604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512.06103939999991</v>
      </c>
      <c r="L37">
        <v>9.4250000000000025</v>
      </c>
      <c r="M37">
        <v>63.774399999999993</v>
      </c>
      <c r="N37">
        <v>51.881250000000009</v>
      </c>
      <c r="O37">
        <v>36.640520809642936</v>
      </c>
      <c r="P37">
        <v>26.083199999999994</v>
      </c>
      <c r="Q37">
        <v>9.5833440000000021</v>
      </c>
      <c r="R37">
        <v>18.617731920000001</v>
      </c>
      <c r="S37">
        <v>11.59053192</v>
      </c>
      <c r="T37">
        <v>0</v>
      </c>
      <c r="U37">
        <v>51.759972000000005</v>
      </c>
      <c r="V37">
        <v>8.9466798561151073</v>
      </c>
      <c r="W37">
        <v>20.275846942446044</v>
      </c>
      <c r="X37">
        <v>63.865722625899295</v>
      </c>
      <c r="Y37">
        <v>0</v>
      </c>
      <c r="Z37">
        <v>5.7568579199999999</v>
      </c>
      <c r="AA37">
        <v>12.340957824000002</v>
      </c>
      <c r="AB37">
        <v>5.7842815680000008</v>
      </c>
      <c r="AC37">
        <v>8.5010146560000006</v>
      </c>
      <c r="AD37">
        <v>8.006528160000002</v>
      </c>
      <c r="AE37">
        <v>6.1984295999999999</v>
      </c>
      <c r="AF37">
        <v>6.1515000000000013</v>
      </c>
      <c r="AG37">
        <v>30.279807839999997</v>
      </c>
      <c r="AH37">
        <v>41.093133120000005</v>
      </c>
      <c r="AI37">
        <v>1.1182032</v>
      </c>
      <c r="AJ37">
        <v>0</v>
      </c>
      <c r="AK37">
        <v>23.132100000000001</v>
      </c>
      <c r="AL37">
        <v>17.337999999999997</v>
      </c>
      <c r="AM37">
        <v>0</v>
      </c>
      <c r="AN37">
        <v>0</v>
      </c>
      <c r="AO37">
        <v>0</v>
      </c>
      <c r="AP37">
        <v>0.50635368000000003</v>
      </c>
      <c r="AQ37">
        <v>41.486500000000007</v>
      </c>
      <c r="AR37">
        <v>3.8790144000000009</v>
      </c>
      <c r="AS37">
        <v>6.49893024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42.890239989098824</v>
      </c>
      <c r="BB37">
        <f t="shared" si="0"/>
        <v>1059.6866116930046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512.06103939999991</v>
      </c>
      <c r="L38">
        <v>9.4250000000000025</v>
      </c>
      <c r="M38">
        <v>63.774399999999993</v>
      </c>
      <c r="N38">
        <v>51.881250000000009</v>
      </c>
      <c r="O38">
        <v>36.640520809642936</v>
      </c>
      <c r="P38">
        <v>26.083199999999994</v>
      </c>
      <c r="Q38">
        <v>9.5833440000000021</v>
      </c>
      <c r="R38">
        <v>18.617731920000001</v>
      </c>
      <c r="S38">
        <v>11.59053192</v>
      </c>
      <c r="T38">
        <v>0</v>
      </c>
      <c r="U38">
        <v>51.759972000000005</v>
      </c>
      <c r="V38">
        <v>8.9466798561151073</v>
      </c>
      <c r="W38">
        <v>20.275846942446044</v>
      </c>
      <c r="X38">
        <v>63.865722625899295</v>
      </c>
      <c r="Y38">
        <v>0</v>
      </c>
      <c r="Z38">
        <v>5.7568579199999999</v>
      </c>
      <c r="AA38">
        <v>12.340957824000002</v>
      </c>
      <c r="AB38">
        <v>5.7842815680000008</v>
      </c>
      <c r="AC38">
        <v>4.2505073280000003</v>
      </c>
      <c r="AD38">
        <v>8.006528160000002</v>
      </c>
      <c r="AE38">
        <v>1.9722276000000001</v>
      </c>
      <c r="AF38">
        <v>6.1515000000000013</v>
      </c>
      <c r="AG38">
        <v>30.279807839999997</v>
      </c>
      <c r="AH38">
        <v>30.81984984000001</v>
      </c>
      <c r="AI38">
        <v>0</v>
      </c>
      <c r="AJ38">
        <v>0</v>
      </c>
      <c r="AK38">
        <v>23.132100000000001</v>
      </c>
      <c r="AL38">
        <v>1.7337999999999998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3.8790144000000009</v>
      </c>
      <c r="AS38">
        <v>6.49893024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41.340487630715337</v>
      </c>
      <c r="BB38">
        <f t="shared" si="0"/>
        <v>1021.396968243388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512.06103939999991</v>
      </c>
      <c r="L39">
        <v>9.4250000000000025</v>
      </c>
      <c r="M39">
        <v>63.774399999999993</v>
      </c>
      <c r="N39">
        <v>51.881250000000009</v>
      </c>
      <c r="O39">
        <v>36.640520809642936</v>
      </c>
      <c r="P39">
        <v>26.083199999999994</v>
      </c>
      <c r="Q39">
        <v>9.5833440000000021</v>
      </c>
      <c r="R39">
        <v>18.617731920000001</v>
      </c>
      <c r="S39">
        <v>11.59053192</v>
      </c>
      <c r="T39">
        <v>0</v>
      </c>
      <c r="U39">
        <v>52.727760000000011</v>
      </c>
      <c r="V39">
        <v>8.9466798561151073</v>
      </c>
      <c r="W39">
        <v>20.275846942446044</v>
      </c>
      <c r="X39">
        <v>63.865722625899295</v>
      </c>
      <c r="Y39">
        <v>0</v>
      </c>
      <c r="Z39">
        <v>5.7568579199999999</v>
      </c>
      <c r="AA39">
        <v>6.170478912000001</v>
      </c>
      <c r="AB39">
        <v>5.7842815680000008</v>
      </c>
      <c r="AC39">
        <v>4.2505073280000003</v>
      </c>
      <c r="AD39">
        <v>8.006528160000002</v>
      </c>
      <c r="AE39">
        <v>1.9722276000000001</v>
      </c>
      <c r="AF39">
        <v>6.1515000000000013</v>
      </c>
      <c r="AG39">
        <v>30.279807839999997</v>
      </c>
      <c r="AH39">
        <v>20.546566560000002</v>
      </c>
      <c r="AI39">
        <v>0</v>
      </c>
      <c r="AJ39">
        <v>0</v>
      </c>
      <c r="AK39">
        <v>23.132100000000001</v>
      </c>
      <c r="AL39">
        <v>1.7337999999999998</v>
      </c>
      <c r="AM39">
        <v>0</v>
      </c>
      <c r="AN39">
        <v>0</v>
      </c>
      <c r="AO39">
        <v>0</v>
      </c>
      <c r="AP39">
        <v>0.50635368000000003</v>
      </c>
      <c r="AQ39">
        <v>31.704420000000002</v>
      </c>
      <c r="AR39">
        <v>5.8185216000000004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40.621658343920423</v>
      </c>
      <c r="BB39">
        <f t="shared" si="0"/>
        <v>1003.6369000101827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512.06103939999991</v>
      </c>
      <c r="L40">
        <v>9.4250000000000025</v>
      </c>
      <c r="M40">
        <v>63.774399999999993</v>
      </c>
      <c r="N40">
        <v>51.881250000000009</v>
      </c>
      <c r="O40">
        <v>36.640520809642936</v>
      </c>
      <c r="P40">
        <v>26.083199999999994</v>
      </c>
      <c r="Q40">
        <v>9.5833440000000021</v>
      </c>
      <c r="R40">
        <v>18.617731920000001</v>
      </c>
      <c r="S40">
        <v>11.59053192</v>
      </c>
      <c r="T40">
        <v>0</v>
      </c>
      <c r="U40">
        <v>52.727760000000011</v>
      </c>
      <c r="V40">
        <v>8.9466798561151073</v>
      </c>
      <c r="W40">
        <v>20.275846942446044</v>
      </c>
      <c r="X40">
        <v>63.865722625899295</v>
      </c>
      <c r="Y40">
        <v>0</v>
      </c>
      <c r="Z40">
        <v>5.7568579199999999</v>
      </c>
      <c r="AA40">
        <v>1.3878720000000004</v>
      </c>
      <c r="AB40">
        <v>5.7842815680000008</v>
      </c>
      <c r="AC40">
        <v>4.2505073280000003</v>
      </c>
      <c r="AD40">
        <v>4.0032640800000001</v>
      </c>
      <c r="AE40">
        <v>1.9722276000000001</v>
      </c>
      <c r="AF40">
        <v>6.1515000000000013</v>
      </c>
      <c r="AG40">
        <v>30.279807839999997</v>
      </c>
      <c r="AH40">
        <v>10.273283280000001</v>
      </c>
      <c r="AI40">
        <v>0</v>
      </c>
      <c r="AJ40">
        <v>0</v>
      </c>
      <c r="AK40">
        <v>23.132100000000001</v>
      </c>
      <c r="AL40">
        <v>1.7337999999999998</v>
      </c>
      <c r="AM40">
        <v>0</v>
      </c>
      <c r="AN40">
        <v>0</v>
      </c>
      <c r="AO40">
        <v>0</v>
      </c>
      <c r="AP40">
        <v>0.50635368000000003</v>
      </c>
      <c r="AQ40">
        <v>21.136280000000003</v>
      </c>
      <c r="AR40">
        <v>5.8185216000000004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39.469157191990277</v>
      </c>
      <c r="BB40">
        <f t="shared" si="0"/>
        <v>975.16210689011314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512.06103939999991</v>
      </c>
      <c r="L41">
        <v>9.4250000000000025</v>
      </c>
      <c r="M41">
        <v>63.774399999999993</v>
      </c>
      <c r="N41">
        <v>51.881250000000009</v>
      </c>
      <c r="O41">
        <v>36.640520809642936</v>
      </c>
      <c r="P41">
        <v>26.083199999999994</v>
      </c>
      <c r="Q41">
        <v>9.5833440000000021</v>
      </c>
      <c r="R41">
        <v>18.617731920000001</v>
      </c>
      <c r="S41">
        <v>11.59053192</v>
      </c>
      <c r="T41">
        <v>0</v>
      </c>
      <c r="U41">
        <v>52.727760000000011</v>
      </c>
      <c r="V41">
        <v>8.9466798561151073</v>
      </c>
      <c r="W41">
        <v>20.275846942446044</v>
      </c>
      <c r="X41">
        <v>63.865722625899295</v>
      </c>
      <c r="Y41">
        <v>0</v>
      </c>
      <c r="Z41">
        <v>5.7568579199999999</v>
      </c>
      <c r="AA41">
        <v>0</v>
      </c>
      <c r="AB41">
        <v>5.7842815680000008</v>
      </c>
      <c r="AC41">
        <v>1.5659763840000001</v>
      </c>
      <c r="AD41">
        <v>0</v>
      </c>
      <c r="AE41">
        <v>1.9722276000000001</v>
      </c>
      <c r="AF41">
        <v>6.1515000000000013</v>
      </c>
      <c r="AG41">
        <v>30.279807839999997</v>
      </c>
      <c r="AH41">
        <v>9.150292799999999</v>
      </c>
      <c r="AI41">
        <v>0</v>
      </c>
      <c r="AJ41">
        <v>0</v>
      </c>
      <c r="AK41">
        <v>23.132100000000001</v>
      </c>
      <c r="AL41">
        <v>1.7337999999999998</v>
      </c>
      <c r="AM41">
        <v>0</v>
      </c>
      <c r="AN41">
        <v>0</v>
      </c>
      <c r="AO41">
        <v>0</v>
      </c>
      <c r="AP41">
        <v>0.50635368000000003</v>
      </c>
      <c r="AQ41">
        <v>21.136280000000003</v>
      </c>
      <c r="AR41">
        <v>8.2429056000000003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39.205638070390265</v>
      </c>
      <c r="BB41">
        <f t="shared" si="0"/>
        <v>968.651352507713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512.06103939999991</v>
      </c>
      <c r="L42">
        <v>9.4250000000000025</v>
      </c>
      <c r="M42">
        <v>63.774399999999993</v>
      </c>
      <c r="N42">
        <v>51.881250000000009</v>
      </c>
      <c r="O42">
        <v>36.640520809642936</v>
      </c>
      <c r="P42">
        <v>26.083199999999994</v>
      </c>
      <c r="Q42">
        <v>9.5833440000000021</v>
      </c>
      <c r="R42">
        <v>18.617731920000001</v>
      </c>
      <c r="S42">
        <v>11.59053192</v>
      </c>
      <c r="T42">
        <v>0</v>
      </c>
      <c r="U42">
        <v>52.727760000000011</v>
      </c>
      <c r="V42">
        <v>8.9466798561151073</v>
      </c>
      <c r="W42">
        <v>20.275846942446044</v>
      </c>
      <c r="X42">
        <v>63.865722625899295</v>
      </c>
      <c r="Y42">
        <v>0</v>
      </c>
      <c r="Z42">
        <v>5.7568579199999999</v>
      </c>
      <c r="AA42">
        <v>0</v>
      </c>
      <c r="AB42">
        <v>5.7842815680000008</v>
      </c>
      <c r="AC42">
        <v>0</v>
      </c>
      <c r="AD42">
        <v>0</v>
      </c>
      <c r="AE42">
        <v>1.9722276000000001</v>
      </c>
      <c r="AF42">
        <v>6.1515000000000013</v>
      </c>
      <c r="AG42">
        <v>30.279807839999997</v>
      </c>
      <c r="AH42">
        <v>0</v>
      </c>
      <c r="AI42">
        <v>0</v>
      </c>
      <c r="AJ42">
        <v>0</v>
      </c>
      <c r="AK42">
        <v>23.132100000000001</v>
      </c>
      <c r="AL42">
        <v>1.7337999999999998</v>
      </c>
      <c r="AM42">
        <v>0</v>
      </c>
      <c r="AN42">
        <v>0</v>
      </c>
      <c r="AO42">
        <v>0</v>
      </c>
      <c r="AP42">
        <v>0.50635368000000003</v>
      </c>
      <c r="AQ42">
        <v>14.323760000000002</v>
      </c>
      <c r="AR42">
        <v>8.2429056000000003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38.52376801462519</v>
      </c>
      <c r="BB42">
        <f t="shared" si="0"/>
        <v>951.80443337947804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512.06103939999991</v>
      </c>
      <c r="L43">
        <v>9.4250000000000025</v>
      </c>
      <c r="M43">
        <v>63.774399999999993</v>
      </c>
      <c r="N43">
        <v>51.881250000000009</v>
      </c>
      <c r="O43">
        <v>36.640520809642936</v>
      </c>
      <c r="P43">
        <v>26.083199999999994</v>
      </c>
      <c r="Q43">
        <v>9.5833440000000021</v>
      </c>
      <c r="R43">
        <v>18.617731920000001</v>
      </c>
      <c r="S43">
        <v>11.59053192</v>
      </c>
      <c r="T43">
        <v>0</v>
      </c>
      <c r="U43">
        <v>52.727760000000011</v>
      </c>
      <c r="V43">
        <v>8.9466798561151073</v>
      </c>
      <c r="W43">
        <v>20.275846942446044</v>
      </c>
      <c r="X43">
        <v>63.865722625899295</v>
      </c>
      <c r="Y43">
        <v>0</v>
      </c>
      <c r="Z43">
        <v>2.8987199999999995</v>
      </c>
      <c r="AA43">
        <v>0</v>
      </c>
      <c r="AB43">
        <v>5.7842815680000008</v>
      </c>
      <c r="AC43">
        <v>0</v>
      </c>
      <c r="AD43">
        <v>0</v>
      </c>
      <c r="AE43">
        <v>1.9722276000000001</v>
      </c>
      <c r="AF43">
        <v>6.1515000000000013</v>
      </c>
      <c r="AG43">
        <v>30.279807839999997</v>
      </c>
      <c r="AH43">
        <v>0</v>
      </c>
      <c r="AI43">
        <v>0</v>
      </c>
      <c r="AJ43">
        <v>0</v>
      </c>
      <c r="AK43">
        <v>23.132100000000001</v>
      </c>
      <c r="AL43">
        <v>1.7337999999999998</v>
      </c>
      <c r="AM43">
        <v>0</v>
      </c>
      <c r="AN43">
        <v>0</v>
      </c>
      <c r="AO43">
        <v>0</v>
      </c>
      <c r="AP43">
        <v>2.1941992799999999</v>
      </c>
      <c r="AQ43">
        <v>10.56814</v>
      </c>
      <c r="AR43">
        <v>6.7882752000000002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38.275564234085508</v>
      </c>
      <c r="BB43">
        <f t="shared" si="0"/>
        <v>945.67209444001776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512.06103939999991</v>
      </c>
      <c r="L44">
        <v>9.4250000000000025</v>
      </c>
      <c r="M44">
        <v>63.774399999999993</v>
      </c>
      <c r="N44">
        <v>51.881250000000009</v>
      </c>
      <c r="O44">
        <v>36.640520809642936</v>
      </c>
      <c r="P44">
        <v>26.083199999999994</v>
      </c>
      <c r="Q44">
        <v>9.5833440000000021</v>
      </c>
      <c r="R44">
        <v>18.617731920000001</v>
      </c>
      <c r="S44">
        <v>11.59053192</v>
      </c>
      <c r="T44">
        <v>0</v>
      </c>
      <c r="U44">
        <v>52.727760000000011</v>
      </c>
      <c r="V44">
        <v>8.9466798561151073</v>
      </c>
      <c r="W44">
        <v>20.275846942446044</v>
      </c>
      <c r="X44">
        <v>63.865722625899295</v>
      </c>
      <c r="Y44">
        <v>0</v>
      </c>
      <c r="Z44">
        <v>2.8987199999999995</v>
      </c>
      <c r="AA44">
        <v>0</v>
      </c>
      <c r="AB44">
        <v>5.7842815680000008</v>
      </c>
      <c r="AC44">
        <v>0</v>
      </c>
      <c r="AD44">
        <v>0</v>
      </c>
      <c r="AE44">
        <v>1.9722276000000001</v>
      </c>
      <c r="AF44">
        <v>6.1515000000000013</v>
      </c>
      <c r="AG44">
        <v>30.279807839999997</v>
      </c>
      <c r="AH44">
        <v>0</v>
      </c>
      <c r="AI44">
        <v>0</v>
      </c>
      <c r="AJ44">
        <v>0</v>
      </c>
      <c r="AK44">
        <v>23.132100000000001</v>
      </c>
      <c r="AL44">
        <v>1.7337999999999998</v>
      </c>
      <c r="AM44">
        <v>0</v>
      </c>
      <c r="AN44">
        <v>0</v>
      </c>
      <c r="AO44">
        <v>0</v>
      </c>
      <c r="AP44">
        <v>2.1941992799999999</v>
      </c>
      <c r="AQ44">
        <v>10.56814</v>
      </c>
      <c r="AR44">
        <v>6.7882752000000002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38.275564234085508</v>
      </c>
      <c r="BB44">
        <f t="shared" si="0"/>
        <v>945.67209444001776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512.06103939999991</v>
      </c>
      <c r="L45">
        <v>9.4250000000000025</v>
      </c>
      <c r="M45">
        <v>63.774399999999993</v>
      </c>
      <c r="N45">
        <v>51.881250000000009</v>
      </c>
      <c r="O45">
        <v>36.640520809642936</v>
      </c>
      <c r="P45">
        <v>26.083199999999994</v>
      </c>
      <c r="Q45">
        <v>9.5833440000000021</v>
      </c>
      <c r="R45">
        <v>18.617731920000001</v>
      </c>
      <c r="S45">
        <v>11.59053192</v>
      </c>
      <c r="T45">
        <v>0</v>
      </c>
      <c r="U45">
        <v>55.898100000000014</v>
      </c>
      <c r="V45">
        <v>8.9466798561151073</v>
      </c>
      <c r="W45">
        <v>20.275846942446044</v>
      </c>
      <c r="X45">
        <v>63.865722625899295</v>
      </c>
      <c r="Y45">
        <v>0</v>
      </c>
      <c r="Z45">
        <v>2.8987199999999995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30.279807839999997</v>
      </c>
      <c r="AH45">
        <v>0</v>
      </c>
      <c r="AI45">
        <v>0</v>
      </c>
      <c r="AJ45">
        <v>0</v>
      </c>
      <c r="AK45">
        <v>23.132100000000001</v>
      </c>
      <c r="AL45">
        <v>1.7337999999999998</v>
      </c>
      <c r="AM45">
        <v>0</v>
      </c>
      <c r="AN45">
        <v>0</v>
      </c>
      <c r="AO45">
        <v>0</v>
      </c>
      <c r="AP45">
        <v>2.1941992799999999</v>
      </c>
      <c r="AQ45">
        <v>0</v>
      </c>
      <c r="AR45">
        <v>8.2429056000000003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37.819366627915336</v>
      </c>
      <c r="BB45">
        <f t="shared" si="0"/>
        <v>934.40084087818798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512.06103939999991</v>
      </c>
      <c r="L46">
        <v>9.4250000000000025</v>
      </c>
      <c r="M46">
        <v>63.774399999999993</v>
      </c>
      <c r="N46">
        <v>51.881250000000009</v>
      </c>
      <c r="O46">
        <v>36.640520809642936</v>
      </c>
      <c r="P46">
        <v>26.083199999999994</v>
      </c>
      <c r="Q46">
        <v>9.5833440000000021</v>
      </c>
      <c r="R46">
        <v>18.617731920000001</v>
      </c>
      <c r="S46">
        <v>11.59053192</v>
      </c>
      <c r="T46">
        <v>0</v>
      </c>
      <c r="U46">
        <v>56.732400000000005</v>
      </c>
      <c r="V46">
        <v>8.9466798561151073</v>
      </c>
      <c r="W46">
        <v>20.275846942446044</v>
      </c>
      <c r="X46">
        <v>63.865722625899295</v>
      </c>
      <c r="Y46">
        <v>0</v>
      </c>
      <c r="Z46">
        <v>2.8987199999999995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30.279807839999997</v>
      </c>
      <c r="AH46">
        <v>0</v>
      </c>
      <c r="AI46">
        <v>0</v>
      </c>
      <c r="AJ46">
        <v>0</v>
      </c>
      <c r="AK46">
        <v>23.132100000000001</v>
      </c>
      <c r="AL46">
        <v>7.8020999999999994</v>
      </c>
      <c r="AM46">
        <v>0</v>
      </c>
      <c r="AN46">
        <v>0</v>
      </c>
      <c r="AO46">
        <v>0</v>
      </c>
      <c r="AP46">
        <v>0.67513824000000011</v>
      </c>
      <c r="AQ46">
        <v>0</v>
      </c>
      <c r="AR46">
        <v>8.2429056000000003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37.952066065330555</v>
      </c>
      <c r="BB46">
        <f t="shared" si="0"/>
        <v>937.67945280077276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512.06103939999991</v>
      </c>
      <c r="L47">
        <v>9.4250000000000025</v>
      </c>
      <c r="M47">
        <v>63.774399999999993</v>
      </c>
      <c r="N47">
        <v>51.881250000000009</v>
      </c>
      <c r="O47">
        <v>36.640520809642936</v>
      </c>
      <c r="P47">
        <v>26.083199999999994</v>
      </c>
      <c r="Q47">
        <v>9.5833440000000021</v>
      </c>
      <c r="R47">
        <v>18.617731920000001</v>
      </c>
      <c r="S47">
        <v>11.59053192</v>
      </c>
      <c r="T47">
        <v>0</v>
      </c>
      <c r="U47">
        <v>57.566700000000012</v>
      </c>
      <c r="V47">
        <v>8.9466798561151073</v>
      </c>
      <c r="W47">
        <v>20.275846942446044</v>
      </c>
      <c r="X47">
        <v>63.865722625899295</v>
      </c>
      <c r="Y47">
        <v>0</v>
      </c>
      <c r="Z47">
        <v>2.8987199999999995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30.279807839999997</v>
      </c>
      <c r="AH47">
        <v>0</v>
      </c>
      <c r="AI47">
        <v>0</v>
      </c>
      <c r="AJ47">
        <v>0</v>
      </c>
      <c r="AK47">
        <v>23.132100000000001</v>
      </c>
      <c r="AL47">
        <v>7.8020999999999994</v>
      </c>
      <c r="AM47">
        <v>0</v>
      </c>
      <c r="AN47">
        <v>0</v>
      </c>
      <c r="AO47">
        <v>0</v>
      </c>
      <c r="AP47">
        <v>0.67513824000000011</v>
      </c>
      <c r="AQ47">
        <v>0</v>
      </c>
      <c r="AR47">
        <v>8.2429056000000003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37.918049539568116</v>
      </c>
      <c r="BB47">
        <f t="shared" si="0"/>
        <v>936.83901932653521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512.06103939999991</v>
      </c>
      <c r="L48">
        <v>9.4250000000000025</v>
      </c>
      <c r="M48">
        <v>63.774399999999993</v>
      </c>
      <c r="N48">
        <v>51.881250000000009</v>
      </c>
      <c r="O48">
        <v>36.640520809642936</v>
      </c>
      <c r="P48">
        <v>26.083199999999994</v>
      </c>
      <c r="Q48">
        <v>9.5833440000000021</v>
      </c>
      <c r="R48">
        <v>18.617731920000001</v>
      </c>
      <c r="S48">
        <v>11.59053192</v>
      </c>
      <c r="T48">
        <v>0</v>
      </c>
      <c r="U48">
        <v>59.235300000000016</v>
      </c>
      <c r="V48">
        <v>8.9466798561151073</v>
      </c>
      <c r="W48">
        <v>20.275846942446044</v>
      </c>
      <c r="X48">
        <v>63.865722625899295</v>
      </c>
      <c r="Y48">
        <v>0</v>
      </c>
      <c r="Z48">
        <v>2.8987199999999995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30.279807839999997</v>
      </c>
      <c r="AH48">
        <v>0</v>
      </c>
      <c r="AI48">
        <v>0</v>
      </c>
      <c r="AJ48">
        <v>0</v>
      </c>
      <c r="AK48">
        <v>23.132100000000001</v>
      </c>
      <c r="AL48">
        <v>7.8020999999999994</v>
      </c>
      <c r="AM48">
        <v>0</v>
      </c>
      <c r="AN48">
        <v>0</v>
      </c>
      <c r="AO48">
        <v>0</v>
      </c>
      <c r="AP48">
        <v>0.67513824000000011</v>
      </c>
      <c r="AQ48">
        <v>0</v>
      </c>
      <c r="AR48">
        <v>8.2429056000000003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37.982958227888119</v>
      </c>
      <c r="BB48">
        <f t="shared" si="0"/>
        <v>938.4427106382152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512.06103939999991</v>
      </c>
      <c r="L49">
        <v>9.4250000000000025</v>
      </c>
      <c r="M49">
        <v>63.774399999999993</v>
      </c>
      <c r="N49">
        <v>51.881250000000009</v>
      </c>
      <c r="O49">
        <v>36.640520809642936</v>
      </c>
      <c r="P49">
        <v>26.527799999999999</v>
      </c>
      <c r="Q49">
        <v>9.5833440000000021</v>
      </c>
      <c r="R49">
        <v>18.617731920000001</v>
      </c>
      <c r="S49">
        <v>11.59053192</v>
      </c>
      <c r="T49">
        <v>0</v>
      </c>
      <c r="U49">
        <v>60.9039</v>
      </c>
      <c r="V49">
        <v>8.9466798561151073</v>
      </c>
      <c r="W49">
        <v>20.275846942446044</v>
      </c>
      <c r="X49">
        <v>63.865722625899295</v>
      </c>
      <c r="Y49">
        <v>0</v>
      </c>
      <c r="Z49">
        <v>2.8987199999999995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30.279807839999997</v>
      </c>
      <c r="AH49">
        <v>0</v>
      </c>
      <c r="AI49">
        <v>0</v>
      </c>
      <c r="AJ49">
        <v>0</v>
      </c>
      <c r="AK49">
        <v>23.132100000000001</v>
      </c>
      <c r="AL49">
        <v>7.8020999999999994</v>
      </c>
      <c r="AM49">
        <v>0</v>
      </c>
      <c r="AN49">
        <v>0</v>
      </c>
      <c r="AO49">
        <v>0</v>
      </c>
      <c r="AP49">
        <v>0.67513824000000011</v>
      </c>
      <c r="AQ49">
        <v>0</v>
      </c>
      <c r="AR49">
        <v>8.2429056000000003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38.065161559568111</v>
      </c>
      <c r="BB49">
        <f t="shared" si="0"/>
        <v>940.47370730653518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512.06103939999991</v>
      </c>
      <c r="L50">
        <v>9.4250000000000025</v>
      </c>
      <c r="M50">
        <v>63.774399999999993</v>
      </c>
      <c r="N50">
        <v>51.881250000000009</v>
      </c>
      <c r="O50">
        <v>36.640520809642936</v>
      </c>
      <c r="P50">
        <v>26.527799999999999</v>
      </c>
      <c r="Q50">
        <v>9.5833440000000021</v>
      </c>
      <c r="R50">
        <v>18.617731920000001</v>
      </c>
      <c r="S50">
        <v>11.59053192</v>
      </c>
      <c r="T50">
        <v>0</v>
      </c>
      <c r="U50">
        <v>62.1119664</v>
      </c>
      <c r="V50">
        <v>8.9466798561151073</v>
      </c>
      <c r="W50">
        <v>20.275846942446044</v>
      </c>
      <c r="X50">
        <v>63.865722625899295</v>
      </c>
      <c r="Y50">
        <v>0</v>
      </c>
      <c r="Z50">
        <v>2.8987199999999995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30.279807839999997</v>
      </c>
      <c r="AH50">
        <v>0</v>
      </c>
      <c r="AI50">
        <v>0</v>
      </c>
      <c r="AJ50">
        <v>0</v>
      </c>
      <c r="AK50">
        <v>23.132100000000001</v>
      </c>
      <c r="AL50">
        <v>7.8020999999999994</v>
      </c>
      <c r="AM50">
        <v>0</v>
      </c>
      <c r="AN50">
        <v>0</v>
      </c>
      <c r="AO50">
        <v>0</v>
      </c>
      <c r="AP50">
        <v>0.67513824000000011</v>
      </c>
      <c r="AQ50">
        <v>0</v>
      </c>
      <c r="AR50">
        <v>8.2429056000000003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38.112155416688111</v>
      </c>
      <c r="BB50">
        <f t="shared" si="0"/>
        <v>941.63477984941517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7.7489177489177505</v>
      </c>
      <c r="M51">
        <v>63.774399999999993</v>
      </c>
      <c r="N51">
        <v>51.881250000000009</v>
      </c>
      <c r="O51">
        <v>36.640520809642936</v>
      </c>
      <c r="P51">
        <v>26.527799999999999</v>
      </c>
      <c r="Q51">
        <v>8.0864414783999994</v>
      </c>
      <c r="R51">
        <v>15.691257115200003</v>
      </c>
      <c r="S51">
        <v>9.9641304000000002</v>
      </c>
      <c r="T51">
        <v>0</v>
      </c>
      <c r="U51">
        <v>62.1119664</v>
      </c>
      <c r="V51">
        <v>8.9466798561151073</v>
      </c>
      <c r="W51">
        <v>20.275846942446044</v>
      </c>
      <c r="X51">
        <v>63.865722625899295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30.279807839999997</v>
      </c>
      <c r="AH51">
        <v>0</v>
      </c>
      <c r="AI51">
        <v>0</v>
      </c>
      <c r="AJ51">
        <v>0</v>
      </c>
      <c r="AK51">
        <v>23.132100000000001</v>
      </c>
      <c r="AL51">
        <v>7.8020999999999994</v>
      </c>
      <c r="AM51">
        <v>0</v>
      </c>
      <c r="AN51">
        <v>0</v>
      </c>
      <c r="AO51">
        <v>0</v>
      </c>
      <c r="AP51">
        <v>0.67513824000000011</v>
      </c>
      <c r="AQ51">
        <v>0</v>
      </c>
      <c r="AR51">
        <v>8.2429056000000003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37.709626840728546</v>
      </c>
      <c r="BB51">
        <f t="shared" si="0"/>
        <v>931.6895365958926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7.7489177489177505</v>
      </c>
      <c r="M52">
        <v>63.774399999999993</v>
      </c>
      <c r="N52">
        <v>51.881250000000009</v>
      </c>
      <c r="O52">
        <v>36.640520809642936</v>
      </c>
      <c r="P52">
        <v>26.527799999999999</v>
      </c>
      <c r="Q52">
        <v>8.0275658400000012</v>
      </c>
      <c r="R52">
        <v>15.645621599999998</v>
      </c>
      <c r="S52">
        <v>9.9641304000000002</v>
      </c>
      <c r="T52">
        <v>0</v>
      </c>
      <c r="U52">
        <v>62.1119664</v>
      </c>
      <c r="V52">
        <v>8.9466798561151073</v>
      </c>
      <c r="W52">
        <v>20.275846942446044</v>
      </c>
      <c r="X52">
        <v>63.865722625899295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30.279807839999997</v>
      </c>
      <c r="AH52">
        <v>0</v>
      </c>
      <c r="AI52">
        <v>0</v>
      </c>
      <c r="AJ52">
        <v>0</v>
      </c>
      <c r="AK52">
        <v>23.132100000000001</v>
      </c>
      <c r="AL52">
        <v>7.8020999999999994</v>
      </c>
      <c r="AM52">
        <v>0</v>
      </c>
      <c r="AN52">
        <v>0</v>
      </c>
      <c r="AO52">
        <v>0</v>
      </c>
      <c r="AP52">
        <v>0.67513824000000011</v>
      </c>
      <c r="AQ52">
        <v>0</v>
      </c>
      <c r="AR52">
        <v>8.2429056000000003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37.705561605528544</v>
      </c>
      <c r="BB52">
        <f t="shared" si="0"/>
        <v>931.58909067749255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495.53206659999989</v>
      </c>
      <c r="L53">
        <v>7.3737373737373737</v>
      </c>
      <c r="M53">
        <v>63.774399999999993</v>
      </c>
      <c r="N53">
        <v>51.881250000000009</v>
      </c>
      <c r="O53">
        <v>36.640520809642936</v>
      </c>
      <c r="P53">
        <v>26.675999999999998</v>
      </c>
      <c r="Q53">
        <v>8.0275658400000012</v>
      </c>
      <c r="R53">
        <v>15.645621599999998</v>
      </c>
      <c r="S53">
        <v>9.9641304000000002</v>
      </c>
      <c r="T53">
        <v>0</v>
      </c>
      <c r="U53">
        <v>62.1119664</v>
      </c>
      <c r="V53">
        <v>8.9466798561151073</v>
      </c>
      <c r="W53">
        <v>20.275846942446044</v>
      </c>
      <c r="X53">
        <v>63.865722625899295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30.279807839999997</v>
      </c>
      <c r="AH53">
        <v>0</v>
      </c>
      <c r="AI53">
        <v>0</v>
      </c>
      <c r="AJ53">
        <v>0</v>
      </c>
      <c r="AK53">
        <v>23.132100000000001</v>
      </c>
      <c r="AL53">
        <v>7.8020999999999994</v>
      </c>
      <c r="AM53">
        <v>0</v>
      </c>
      <c r="AN53">
        <v>0</v>
      </c>
      <c r="AO53">
        <v>0</v>
      </c>
      <c r="AP53">
        <v>0.67513824000000011</v>
      </c>
      <c r="AQ53">
        <v>0</v>
      </c>
      <c r="AR53">
        <v>8.2429056000000003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37.042987650933995</v>
      </c>
      <c r="BB53">
        <f t="shared" si="0"/>
        <v>915.21890218890667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481.29599940000003</v>
      </c>
      <c r="L54">
        <v>6.7388167388167393</v>
      </c>
      <c r="M54">
        <v>63.774399999999993</v>
      </c>
      <c r="N54">
        <v>51.881250000000009</v>
      </c>
      <c r="O54">
        <v>36.640520809642936</v>
      </c>
      <c r="P54">
        <v>26.675999999999998</v>
      </c>
      <c r="Q54">
        <v>8.0275658400000012</v>
      </c>
      <c r="R54">
        <v>15.645621599999998</v>
      </c>
      <c r="S54">
        <v>9.9641304000000002</v>
      </c>
      <c r="T54">
        <v>0</v>
      </c>
      <c r="U54">
        <v>62.1119664</v>
      </c>
      <c r="V54">
        <v>8.9466798561151073</v>
      </c>
      <c r="W54">
        <v>20.275846942446044</v>
      </c>
      <c r="X54">
        <v>63.865722625899295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30.279807839999997</v>
      </c>
      <c r="AH54">
        <v>0</v>
      </c>
      <c r="AI54">
        <v>0</v>
      </c>
      <c r="AJ54">
        <v>0</v>
      </c>
      <c r="AK54">
        <v>23.132100000000001</v>
      </c>
      <c r="AL54">
        <v>7.8020999999999994</v>
      </c>
      <c r="AM54">
        <v>0</v>
      </c>
      <c r="AN54">
        <v>0</v>
      </c>
      <c r="AO54">
        <v>0</v>
      </c>
      <c r="AP54">
        <v>0.67513824000000011</v>
      </c>
      <c r="AQ54">
        <v>0</v>
      </c>
      <c r="AR54">
        <v>8.2429056000000003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36.464505836235674</v>
      </c>
      <c r="BB54">
        <f t="shared" si="0"/>
        <v>900.92639616868451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464.10151999999999</v>
      </c>
      <c r="L55">
        <v>4.862914862914864</v>
      </c>
      <c r="M55">
        <v>63.774399999999993</v>
      </c>
      <c r="N55">
        <v>51.881250000000009</v>
      </c>
      <c r="O55">
        <v>36.640520809642936</v>
      </c>
      <c r="P55">
        <v>26.675999999999998</v>
      </c>
      <c r="Q55">
        <v>8.0275658400000012</v>
      </c>
      <c r="R55">
        <v>15.645621599999998</v>
      </c>
      <c r="S55">
        <v>9.9641304000000002</v>
      </c>
      <c r="T55">
        <v>0</v>
      </c>
      <c r="U55">
        <v>62.1119664</v>
      </c>
      <c r="V55">
        <v>8.9466798561151073</v>
      </c>
      <c r="W55">
        <v>20.275846942446044</v>
      </c>
      <c r="X55">
        <v>63.865722625899295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30.279807839999997</v>
      </c>
      <c r="AH55">
        <v>0</v>
      </c>
      <c r="AI55">
        <v>0</v>
      </c>
      <c r="AJ55">
        <v>0</v>
      </c>
      <c r="AK55">
        <v>23.132100000000001</v>
      </c>
      <c r="AL55">
        <v>7.8020999999999994</v>
      </c>
      <c r="AM55">
        <v>0</v>
      </c>
      <c r="AN55">
        <v>0</v>
      </c>
      <c r="AO55">
        <v>0</v>
      </c>
      <c r="AP55">
        <v>0.67513824000000011</v>
      </c>
      <c r="AQ55">
        <v>0</v>
      </c>
      <c r="AR55">
        <v>8.2429056000000003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35.722668161263059</v>
      </c>
      <c r="BB55">
        <f t="shared" si="0"/>
        <v>882.59785256775524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444.8680733999999</v>
      </c>
      <c r="L56">
        <v>4.862914862914864</v>
      </c>
      <c r="M56">
        <v>63.774399999999993</v>
      </c>
      <c r="N56">
        <v>51.881250000000009</v>
      </c>
      <c r="O56">
        <v>36.640520809642936</v>
      </c>
      <c r="P56">
        <v>26.675999999999998</v>
      </c>
      <c r="Q56">
        <v>8.0275658400000012</v>
      </c>
      <c r="R56">
        <v>15.645621599999998</v>
      </c>
      <c r="S56">
        <v>9.9641304000000002</v>
      </c>
      <c r="T56">
        <v>0</v>
      </c>
      <c r="U56">
        <v>62.1119664</v>
      </c>
      <c r="V56">
        <v>8.9466798561151073</v>
      </c>
      <c r="W56">
        <v>20.275846942446044</v>
      </c>
      <c r="X56">
        <v>63.865722625899295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30.279807839999997</v>
      </c>
      <c r="AH56">
        <v>0</v>
      </c>
      <c r="AI56">
        <v>0</v>
      </c>
      <c r="AJ56">
        <v>0</v>
      </c>
      <c r="AK56">
        <v>23.132100000000001</v>
      </c>
      <c r="AL56">
        <v>7.8020999999999994</v>
      </c>
      <c r="AM56">
        <v>0</v>
      </c>
      <c r="AN56">
        <v>0</v>
      </c>
      <c r="AO56">
        <v>0</v>
      </c>
      <c r="AP56">
        <v>0.67513824000000011</v>
      </c>
      <c r="AQ56">
        <v>0</v>
      </c>
      <c r="AR56">
        <v>8.2429056000000003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34.974486857263003</v>
      </c>
      <c r="BB56">
        <f t="shared" si="0"/>
        <v>864.11258727175527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437.81247999999994</v>
      </c>
      <c r="L57">
        <v>4.862914862914864</v>
      </c>
      <c r="M57">
        <v>63.774399999999993</v>
      </c>
      <c r="N57">
        <v>51.881250000000009</v>
      </c>
      <c r="O57">
        <v>36.640520809642936</v>
      </c>
      <c r="P57">
        <v>26.675999999999998</v>
      </c>
      <c r="Q57">
        <v>8.0275658400000012</v>
      </c>
      <c r="R57">
        <v>15.645621599999998</v>
      </c>
      <c r="S57">
        <v>9.9641304000000002</v>
      </c>
      <c r="T57">
        <v>0</v>
      </c>
      <c r="U57">
        <v>62.1119664</v>
      </c>
      <c r="V57">
        <v>8.9466798561151073</v>
      </c>
      <c r="W57">
        <v>20.275846942446044</v>
      </c>
      <c r="X57">
        <v>63.865722625899295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30.279807839999997</v>
      </c>
      <c r="AH57">
        <v>0</v>
      </c>
      <c r="AI57">
        <v>0</v>
      </c>
      <c r="AJ57">
        <v>0</v>
      </c>
      <c r="AK57">
        <v>23.132100000000001</v>
      </c>
      <c r="AL57">
        <v>7.8020999999999994</v>
      </c>
      <c r="AM57">
        <v>0</v>
      </c>
      <c r="AN57">
        <v>0</v>
      </c>
      <c r="AO57">
        <v>0</v>
      </c>
      <c r="AP57">
        <v>1.0689688799999999</v>
      </c>
      <c r="AQ57">
        <v>0</v>
      </c>
      <c r="AR57">
        <v>8.2429056000000003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34.715344679662998</v>
      </c>
      <c r="BB57">
        <f t="shared" si="0"/>
        <v>857.70996668935527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434.47785999999996</v>
      </c>
      <c r="L58">
        <v>4.862914862914864</v>
      </c>
      <c r="M58">
        <v>63.774399999999993</v>
      </c>
      <c r="N58">
        <v>51.881250000000009</v>
      </c>
      <c r="O58">
        <v>36.640520809642936</v>
      </c>
      <c r="P58">
        <v>26.675999999999998</v>
      </c>
      <c r="Q58">
        <v>8.0275658400000012</v>
      </c>
      <c r="R58">
        <v>15.645621599999998</v>
      </c>
      <c r="S58">
        <v>9.9641304000000002</v>
      </c>
      <c r="T58">
        <v>0</v>
      </c>
      <c r="U58">
        <v>62.1119664</v>
      </c>
      <c r="V58">
        <v>8.9466798561151073</v>
      </c>
      <c r="W58">
        <v>20.275846942446044</v>
      </c>
      <c r="X58">
        <v>63.865722625899295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30.279807839999997</v>
      </c>
      <c r="AH58">
        <v>0</v>
      </c>
      <c r="AI58">
        <v>0</v>
      </c>
      <c r="AJ58">
        <v>0</v>
      </c>
      <c r="AK58">
        <v>23.132100000000001</v>
      </c>
      <c r="AL58">
        <v>7.8020999999999994</v>
      </c>
      <c r="AM58">
        <v>0</v>
      </c>
      <c r="AN58">
        <v>0</v>
      </c>
      <c r="AO58">
        <v>0</v>
      </c>
      <c r="AP58">
        <v>1.0689688799999999</v>
      </c>
      <c r="AQ58">
        <v>0</v>
      </c>
      <c r="AR58">
        <v>8.2429056000000003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34.585627961663</v>
      </c>
      <c r="BB58">
        <f t="shared" si="0"/>
        <v>854.50506340735535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416.60370000000006</v>
      </c>
      <c r="L59">
        <v>4.862914862914864</v>
      </c>
      <c r="M59">
        <v>63.774399999999993</v>
      </c>
      <c r="N59">
        <v>51.881250000000009</v>
      </c>
      <c r="O59">
        <v>36.640520809642936</v>
      </c>
      <c r="P59">
        <v>26.675999999999998</v>
      </c>
      <c r="Q59">
        <v>8.0275658400000012</v>
      </c>
      <c r="R59">
        <v>15.645621599999998</v>
      </c>
      <c r="S59">
        <v>9.9641304000000002</v>
      </c>
      <c r="T59">
        <v>0</v>
      </c>
      <c r="U59">
        <v>62.1119664</v>
      </c>
      <c r="V59">
        <v>6.6340707194244608</v>
      </c>
      <c r="W59">
        <v>17.295552841726625</v>
      </c>
      <c r="X59">
        <v>51.800617553956833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30.279807839999997</v>
      </c>
      <c r="AH59">
        <v>0</v>
      </c>
      <c r="AI59">
        <v>0</v>
      </c>
      <c r="AJ59">
        <v>0</v>
      </c>
      <c r="AK59">
        <v>23.132100000000001</v>
      </c>
      <c r="AL59">
        <v>7.8020999999999994</v>
      </c>
      <c r="AM59">
        <v>0</v>
      </c>
      <c r="AN59">
        <v>0</v>
      </c>
      <c r="AO59">
        <v>0</v>
      </c>
      <c r="AP59">
        <v>1.0689688799999999</v>
      </c>
      <c r="AQ59">
        <v>0</v>
      </c>
      <c r="AR59">
        <v>8.2429056000000003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33.215096522195473</v>
      </c>
      <c r="BB59">
        <f t="shared" si="0"/>
        <v>820.6434265374703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419.84879999999998</v>
      </c>
      <c r="L60">
        <v>4.862914862914864</v>
      </c>
      <c r="M60">
        <v>63.774399999999993</v>
      </c>
      <c r="N60">
        <v>51.881250000000009</v>
      </c>
      <c r="O60">
        <v>36.640520809642936</v>
      </c>
      <c r="P60">
        <v>26.675999999999998</v>
      </c>
      <c r="Q60">
        <v>8.0275658400000012</v>
      </c>
      <c r="R60">
        <v>15.645621599999998</v>
      </c>
      <c r="S60">
        <v>9.9641304000000002</v>
      </c>
      <c r="T60">
        <v>0</v>
      </c>
      <c r="U60">
        <v>62.1119664</v>
      </c>
      <c r="V60">
        <v>6.6340707194244608</v>
      </c>
      <c r="W60">
        <v>17.295552841726625</v>
      </c>
      <c r="X60">
        <v>51.800617553956833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30.279807839999997</v>
      </c>
      <c r="AH60">
        <v>0</v>
      </c>
      <c r="AI60">
        <v>0</v>
      </c>
      <c r="AJ60">
        <v>0</v>
      </c>
      <c r="AK60">
        <v>23.132100000000001</v>
      </c>
      <c r="AL60">
        <v>7.8020999999999994</v>
      </c>
      <c r="AM60">
        <v>0</v>
      </c>
      <c r="AN60">
        <v>0</v>
      </c>
      <c r="AO60">
        <v>0</v>
      </c>
      <c r="AP60">
        <v>1.0689688799999999</v>
      </c>
      <c r="AQ60">
        <v>0</v>
      </c>
      <c r="AR60">
        <v>8.2429056000000003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33.341330912195396</v>
      </c>
      <c r="BB60">
        <f t="shared" si="0"/>
        <v>823.76229214747048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414.94758000000002</v>
      </c>
      <c r="L61">
        <v>4.862914862914864</v>
      </c>
      <c r="M61">
        <v>63.774399999999993</v>
      </c>
      <c r="N61">
        <v>51.881250000000009</v>
      </c>
      <c r="O61">
        <v>36.640520809642936</v>
      </c>
      <c r="P61">
        <v>26.675999999999998</v>
      </c>
      <c r="Q61">
        <v>8.0275658400000012</v>
      </c>
      <c r="R61">
        <v>15.645621599999998</v>
      </c>
      <c r="S61">
        <v>9.9641304000000002</v>
      </c>
      <c r="T61">
        <v>0</v>
      </c>
      <c r="U61">
        <v>62.1119664</v>
      </c>
      <c r="V61">
        <v>6.6340707194244608</v>
      </c>
      <c r="W61">
        <v>17.295552841726625</v>
      </c>
      <c r="X61">
        <v>51.800617553956833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4.4427500000000011</v>
      </c>
      <c r="AG61">
        <v>30.279807839999997</v>
      </c>
      <c r="AH61">
        <v>0</v>
      </c>
      <c r="AI61">
        <v>0</v>
      </c>
      <c r="AJ61">
        <v>0</v>
      </c>
      <c r="AK61">
        <v>23.132100000000001</v>
      </c>
      <c r="AL61">
        <v>7.8020999999999994</v>
      </c>
      <c r="AM61">
        <v>0</v>
      </c>
      <c r="AN61">
        <v>0</v>
      </c>
      <c r="AO61">
        <v>0</v>
      </c>
      <c r="AP61">
        <v>1.0689688799999999</v>
      </c>
      <c r="AQ61">
        <v>0</v>
      </c>
      <c r="AR61">
        <v>8.2429056000000003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33.15067345419542</v>
      </c>
      <c r="BB61">
        <f t="shared" si="0"/>
        <v>819.05172960547054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438.52864000000011</v>
      </c>
      <c r="L62">
        <v>4.862914862914864</v>
      </c>
      <c r="M62">
        <v>63.774399999999993</v>
      </c>
      <c r="N62">
        <v>51.881250000000009</v>
      </c>
      <c r="O62">
        <v>36.640520809642936</v>
      </c>
      <c r="P62">
        <v>26.675999999999998</v>
      </c>
      <c r="Q62">
        <v>8.0275658400000012</v>
      </c>
      <c r="R62">
        <v>15.645621599999998</v>
      </c>
      <c r="S62">
        <v>9.9641304000000002</v>
      </c>
      <c r="T62">
        <v>0</v>
      </c>
      <c r="U62">
        <v>62.1119664</v>
      </c>
      <c r="V62">
        <v>6.6340707194244608</v>
      </c>
      <c r="W62">
        <v>17.295552841726625</v>
      </c>
      <c r="X62">
        <v>51.800617553956833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4.4427500000000011</v>
      </c>
      <c r="AG62">
        <v>30.279807839999997</v>
      </c>
      <c r="AH62">
        <v>0</v>
      </c>
      <c r="AI62">
        <v>0</v>
      </c>
      <c r="AJ62">
        <v>0</v>
      </c>
      <c r="AK62">
        <v>23.132100000000001</v>
      </c>
      <c r="AL62">
        <v>7.8020999999999994</v>
      </c>
      <c r="AM62">
        <v>0</v>
      </c>
      <c r="AN62">
        <v>0</v>
      </c>
      <c r="AO62">
        <v>0</v>
      </c>
      <c r="AP62">
        <v>1.0689688799999999</v>
      </c>
      <c r="AQ62">
        <v>0</v>
      </c>
      <c r="AR62">
        <v>8.2429056000000003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34.067976688195508</v>
      </c>
      <c r="BB62">
        <f t="shared" si="0"/>
        <v>841.71548637147043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422.55677999999989</v>
      </c>
      <c r="L63">
        <v>4.862914862914864</v>
      </c>
      <c r="M63">
        <v>63.774399999999993</v>
      </c>
      <c r="N63">
        <v>51.881250000000009</v>
      </c>
      <c r="O63">
        <v>36.640520809642936</v>
      </c>
      <c r="P63">
        <v>26.675999999999998</v>
      </c>
      <c r="Q63">
        <v>8.0275658400000012</v>
      </c>
      <c r="R63">
        <v>15.645621599999998</v>
      </c>
      <c r="S63">
        <v>9.9641304000000002</v>
      </c>
      <c r="T63">
        <v>0</v>
      </c>
      <c r="U63">
        <v>62.1119664</v>
      </c>
      <c r="V63">
        <v>6.6340707194244608</v>
      </c>
      <c r="W63">
        <v>17.295552841726625</v>
      </c>
      <c r="X63">
        <v>51.800617553956833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4.4427500000000011</v>
      </c>
      <c r="AG63">
        <v>30.279807839999997</v>
      </c>
      <c r="AH63">
        <v>0</v>
      </c>
      <c r="AI63">
        <v>0</v>
      </c>
      <c r="AJ63">
        <v>0</v>
      </c>
      <c r="AK63">
        <v>23.132100000000001</v>
      </c>
      <c r="AL63">
        <v>7.8020999999999994</v>
      </c>
      <c r="AM63">
        <v>0</v>
      </c>
      <c r="AN63">
        <v>0</v>
      </c>
      <c r="AO63">
        <v>0</v>
      </c>
      <c r="AP63">
        <v>1.0689688799999999</v>
      </c>
      <c r="AQ63">
        <v>0</v>
      </c>
      <c r="AR63">
        <v>8.2429056000000003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33.446671334195322</v>
      </c>
      <c r="BB63">
        <f t="shared" si="0"/>
        <v>826.36493172547046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411.52343999999994</v>
      </c>
      <c r="L64">
        <v>4.862914862914864</v>
      </c>
      <c r="M64">
        <v>63.774399999999993</v>
      </c>
      <c r="N64">
        <v>51.881250000000009</v>
      </c>
      <c r="O64">
        <v>36.640520809642936</v>
      </c>
      <c r="P64">
        <v>26.675999999999998</v>
      </c>
      <c r="Q64">
        <v>8.0275658400000012</v>
      </c>
      <c r="R64">
        <v>15.645621599999998</v>
      </c>
      <c r="S64">
        <v>9.9641304000000002</v>
      </c>
      <c r="T64">
        <v>0</v>
      </c>
      <c r="U64">
        <v>62.1119664</v>
      </c>
      <c r="V64">
        <v>6.6340707194244608</v>
      </c>
      <c r="W64">
        <v>20.275846942446044</v>
      </c>
      <c r="X64">
        <v>57.071121151079133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4.4427500000000011</v>
      </c>
      <c r="AG64">
        <v>30.279807839999997</v>
      </c>
      <c r="AH64">
        <v>0</v>
      </c>
      <c r="AI64">
        <v>0</v>
      </c>
      <c r="AJ64">
        <v>0</v>
      </c>
      <c r="AK64">
        <v>23.132100000000001</v>
      </c>
      <c r="AL64">
        <v>7.8020999999999994</v>
      </c>
      <c r="AM64">
        <v>0</v>
      </c>
      <c r="AN64">
        <v>0</v>
      </c>
      <c r="AO64">
        <v>0</v>
      </c>
      <c r="AP64">
        <v>1.0689688799999999</v>
      </c>
      <c r="AQ64">
        <v>0</v>
      </c>
      <c r="AR64">
        <v>8.2429056000000003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33.338430508914755</v>
      </c>
      <c r="BB64">
        <f t="shared" si="0"/>
        <v>823.69063024859292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416.31193939999997</v>
      </c>
      <c r="L65">
        <v>5.4401154401154415</v>
      </c>
      <c r="M65">
        <v>63.774399999999993</v>
      </c>
      <c r="N65">
        <v>51.881250000000009</v>
      </c>
      <c r="O65">
        <v>36.640520809642936</v>
      </c>
      <c r="P65">
        <v>26.824199999999998</v>
      </c>
      <c r="Q65">
        <v>8.0275658400000012</v>
      </c>
      <c r="R65">
        <v>15.645621599999998</v>
      </c>
      <c r="S65">
        <v>9.9641304000000002</v>
      </c>
      <c r="T65">
        <v>0</v>
      </c>
      <c r="U65">
        <v>62.1119664</v>
      </c>
      <c r="V65">
        <v>6.6340707194244608</v>
      </c>
      <c r="W65">
        <v>17.295552841726625</v>
      </c>
      <c r="X65">
        <v>51.800617553956833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4.4427500000000011</v>
      </c>
      <c r="AG65">
        <v>30.279807839999997</v>
      </c>
      <c r="AH65">
        <v>0</v>
      </c>
      <c r="AI65">
        <v>0</v>
      </c>
      <c r="AJ65">
        <v>0</v>
      </c>
      <c r="AK65">
        <v>23.132100000000001</v>
      </c>
      <c r="AL65">
        <v>7.8020999999999994</v>
      </c>
      <c r="AM65">
        <v>0</v>
      </c>
      <c r="AN65">
        <v>0</v>
      </c>
      <c r="AO65">
        <v>0</v>
      </c>
      <c r="AP65">
        <v>0.50635368000000003</v>
      </c>
      <c r="AQ65">
        <v>0</v>
      </c>
      <c r="AR65">
        <v>8.2429056000000003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33.21007918544845</v>
      </c>
      <c r="BB65">
        <f t="shared" si="0"/>
        <v>820.51946865141792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413.62633939999995</v>
      </c>
      <c r="L66">
        <v>5.7287157287157306</v>
      </c>
      <c r="M66">
        <v>63.774399999999993</v>
      </c>
      <c r="N66">
        <v>51.881250000000009</v>
      </c>
      <c r="O66">
        <v>36.640520809642936</v>
      </c>
      <c r="P66">
        <v>26.824199999999998</v>
      </c>
      <c r="Q66">
        <v>8.0275658400000012</v>
      </c>
      <c r="R66">
        <v>15.645621599999998</v>
      </c>
      <c r="S66">
        <v>9.9641304000000002</v>
      </c>
      <c r="T66">
        <v>0</v>
      </c>
      <c r="U66">
        <v>62.1119664</v>
      </c>
      <c r="V66">
        <v>6.6340707194244608</v>
      </c>
      <c r="W66">
        <v>17.295552841726625</v>
      </c>
      <c r="X66">
        <v>51.800617553956833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4.4427500000000011</v>
      </c>
      <c r="AG66">
        <v>30.279807839999997</v>
      </c>
      <c r="AH66">
        <v>0</v>
      </c>
      <c r="AI66">
        <v>0</v>
      </c>
      <c r="AJ66">
        <v>0</v>
      </c>
      <c r="AK66">
        <v>23.132100000000001</v>
      </c>
      <c r="AL66">
        <v>7.8020999999999994</v>
      </c>
      <c r="AM66">
        <v>0</v>
      </c>
      <c r="AN66">
        <v>0</v>
      </c>
      <c r="AO66">
        <v>0</v>
      </c>
      <c r="AP66">
        <v>0.50635368000000003</v>
      </c>
      <c r="AQ66">
        <v>10.56814</v>
      </c>
      <c r="AR66">
        <v>8.2429056000000003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33.527936265405188</v>
      </c>
      <c r="BB66">
        <f t="shared" si="0"/>
        <v>828.37275186006138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390.46303940000001</v>
      </c>
      <c r="L67">
        <v>5.7287157287157306</v>
      </c>
      <c r="M67">
        <v>63.774399999999993</v>
      </c>
      <c r="N67">
        <v>51.881250000000009</v>
      </c>
      <c r="O67">
        <v>36.640520809642936</v>
      </c>
      <c r="P67">
        <v>26.824199999999998</v>
      </c>
      <c r="Q67">
        <v>8.0275658400000012</v>
      </c>
      <c r="R67">
        <v>15.645621599999998</v>
      </c>
      <c r="S67">
        <v>9.9641304000000002</v>
      </c>
      <c r="T67">
        <v>0</v>
      </c>
      <c r="U67">
        <v>62.1119664</v>
      </c>
      <c r="V67">
        <v>6.6340707194244608</v>
      </c>
      <c r="W67">
        <v>17.295552841726625</v>
      </c>
      <c r="X67">
        <v>51.800617553956833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4.4427500000000011</v>
      </c>
      <c r="AG67">
        <v>30.279807839999997</v>
      </c>
      <c r="AH67">
        <v>0</v>
      </c>
      <c r="AI67">
        <v>0</v>
      </c>
      <c r="AJ67">
        <v>0</v>
      </c>
      <c r="AK67">
        <v>23.132100000000001</v>
      </c>
      <c r="AL67">
        <v>7.8020999999999994</v>
      </c>
      <c r="AM67">
        <v>0</v>
      </c>
      <c r="AN67">
        <v>0</v>
      </c>
      <c r="AO67">
        <v>0</v>
      </c>
      <c r="AP67">
        <v>0.50635368000000003</v>
      </c>
      <c r="AQ67">
        <v>10.56814</v>
      </c>
      <c r="AR67">
        <v>8.2429056000000003</v>
      </c>
      <c r="AS67">
        <v>6.49893024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32.608497665805245</v>
      </c>
      <c r="BB67">
        <f t="shared" si="0"/>
        <v>805.65624098766148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385.24103940000003</v>
      </c>
      <c r="L68">
        <v>5.7287157287157306</v>
      </c>
      <c r="M68">
        <v>63.774399999999993</v>
      </c>
      <c r="N68">
        <v>51.881250000000009</v>
      </c>
      <c r="O68">
        <v>36.640520809642936</v>
      </c>
      <c r="P68">
        <v>26.824199999999998</v>
      </c>
      <c r="Q68">
        <v>8.0275658400000012</v>
      </c>
      <c r="R68">
        <v>15.645621599999998</v>
      </c>
      <c r="S68">
        <v>9.9641304000000002</v>
      </c>
      <c r="T68">
        <v>0</v>
      </c>
      <c r="U68">
        <v>62.1119664</v>
      </c>
      <c r="V68">
        <v>6.6340707194244608</v>
      </c>
      <c r="W68">
        <v>17.295552841726625</v>
      </c>
      <c r="X68">
        <v>51.800617553956833</v>
      </c>
      <c r="Y68">
        <v>0</v>
      </c>
      <c r="Z68">
        <v>0</v>
      </c>
      <c r="AA68">
        <v>0</v>
      </c>
      <c r="AB68">
        <v>0</v>
      </c>
      <c r="AC68">
        <v>4.2505073280000003</v>
      </c>
      <c r="AD68">
        <v>0</v>
      </c>
      <c r="AE68">
        <v>0</v>
      </c>
      <c r="AF68">
        <v>4.4427500000000011</v>
      </c>
      <c r="AG68">
        <v>30.279807839999997</v>
      </c>
      <c r="AH68">
        <v>0</v>
      </c>
      <c r="AI68">
        <v>0</v>
      </c>
      <c r="AJ68">
        <v>0</v>
      </c>
      <c r="AK68">
        <v>23.132100000000001</v>
      </c>
      <c r="AL68">
        <v>7.8020999999999994</v>
      </c>
      <c r="AM68">
        <v>0</v>
      </c>
      <c r="AN68">
        <v>0</v>
      </c>
      <c r="AO68">
        <v>0</v>
      </c>
      <c r="AP68">
        <v>0.50635368000000003</v>
      </c>
      <c r="AQ68">
        <v>21.136280000000003</v>
      </c>
      <c r="AR68">
        <v>8.2429056000000003</v>
      </c>
      <c r="AS68">
        <v>6.49893024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32.981807673309966</v>
      </c>
      <c r="BB68">
        <f t="shared" ref="BB68:BB99" si="1">SUM(B68:AZ68)-BA68</f>
        <v>814.87957830815685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386.7330394</v>
      </c>
      <c r="L69">
        <v>6.1616161616161618</v>
      </c>
      <c r="M69">
        <v>63.774399999999993</v>
      </c>
      <c r="N69">
        <v>51.881250000000009</v>
      </c>
      <c r="O69">
        <v>36.640520809642936</v>
      </c>
      <c r="P69">
        <v>26.824199999999998</v>
      </c>
      <c r="Q69">
        <v>9.5509648584000004</v>
      </c>
      <c r="R69">
        <v>18.571413448800001</v>
      </c>
      <c r="S69">
        <v>11.59053192</v>
      </c>
      <c r="T69">
        <v>0</v>
      </c>
      <c r="U69">
        <v>62.1119664</v>
      </c>
      <c r="V69">
        <v>8.9466798561151073</v>
      </c>
      <c r="W69">
        <v>20.275846942446044</v>
      </c>
      <c r="X69">
        <v>63.865722625899295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0</v>
      </c>
      <c r="AF69">
        <v>4.4427500000000011</v>
      </c>
      <c r="AG69">
        <v>30.279807839999997</v>
      </c>
      <c r="AH69">
        <v>9.150292799999999</v>
      </c>
      <c r="AI69">
        <v>0</v>
      </c>
      <c r="AJ69">
        <v>0</v>
      </c>
      <c r="AK69">
        <v>23.132100000000001</v>
      </c>
      <c r="AL69">
        <v>7.8020999999999994</v>
      </c>
      <c r="AM69">
        <v>0</v>
      </c>
      <c r="AN69">
        <v>0</v>
      </c>
      <c r="AO69">
        <v>0</v>
      </c>
      <c r="AP69">
        <v>0.50635368000000003</v>
      </c>
      <c r="AQ69">
        <v>21.136280000000003</v>
      </c>
      <c r="AR69">
        <v>3.8790144000000009</v>
      </c>
      <c r="AS69">
        <v>6.49893024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34.154444397217446</v>
      </c>
      <c r="BB69">
        <f t="shared" si="1"/>
        <v>843.85184431370226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456.88180659999995</v>
      </c>
      <c r="L70">
        <v>7.4314574314574333</v>
      </c>
      <c r="M70">
        <v>63.774399999999993</v>
      </c>
      <c r="N70">
        <v>51.881250000000009</v>
      </c>
      <c r="O70">
        <v>36.640520809642936</v>
      </c>
      <c r="P70">
        <v>26.824199999999998</v>
      </c>
      <c r="Q70">
        <v>9.5833440000000021</v>
      </c>
      <c r="R70">
        <v>18.617731920000001</v>
      </c>
      <c r="S70">
        <v>11.59053192</v>
      </c>
      <c r="T70">
        <v>0</v>
      </c>
      <c r="U70">
        <v>62.1119664</v>
      </c>
      <c r="V70">
        <v>8.9466798561151073</v>
      </c>
      <c r="W70">
        <v>20.275846942446044</v>
      </c>
      <c r="X70">
        <v>63.865722625899295</v>
      </c>
      <c r="Y70">
        <v>0</v>
      </c>
      <c r="Z70">
        <v>0</v>
      </c>
      <c r="AA70">
        <v>6.170478912000001</v>
      </c>
      <c r="AB70">
        <v>0</v>
      </c>
      <c r="AC70">
        <v>4.2505073280000003</v>
      </c>
      <c r="AD70">
        <v>4.0125470112000006</v>
      </c>
      <c r="AE70">
        <v>6.1984295999999999</v>
      </c>
      <c r="AF70">
        <v>4.4427500000000011</v>
      </c>
      <c r="AG70">
        <v>30.279807839999997</v>
      </c>
      <c r="AH70">
        <v>20.546566560000002</v>
      </c>
      <c r="AI70">
        <v>0</v>
      </c>
      <c r="AJ70">
        <v>0</v>
      </c>
      <c r="AK70">
        <v>23.132100000000001</v>
      </c>
      <c r="AL70">
        <v>7.8020999999999994</v>
      </c>
      <c r="AM70">
        <v>0</v>
      </c>
      <c r="AN70">
        <v>0</v>
      </c>
      <c r="AO70">
        <v>0</v>
      </c>
      <c r="AP70">
        <v>0.50635368000000003</v>
      </c>
      <c r="AQ70">
        <v>31.704420000000002</v>
      </c>
      <c r="AR70">
        <v>3.8790144000000009</v>
      </c>
      <c r="AS70">
        <v>6.49893024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38.427344344944359</v>
      </c>
      <c r="BB70">
        <f t="shared" si="1"/>
        <v>949.42211973181657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468.0718066</v>
      </c>
      <c r="L71">
        <v>7.4314574314574333</v>
      </c>
      <c r="M71">
        <v>63.774399999999993</v>
      </c>
      <c r="N71">
        <v>51.881250000000009</v>
      </c>
      <c r="O71">
        <v>36.640520809642936</v>
      </c>
      <c r="P71">
        <v>26.824199999999998</v>
      </c>
      <c r="Q71">
        <v>9.5833440000000021</v>
      </c>
      <c r="R71">
        <v>18.617731920000001</v>
      </c>
      <c r="S71">
        <v>11.59053192</v>
      </c>
      <c r="T71">
        <v>0</v>
      </c>
      <c r="U71">
        <v>62.1119664</v>
      </c>
      <c r="V71">
        <v>8.9466798561151073</v>
      </c>
      <c r="W71">
        <v>20.275846942446044</v>
      </c>
      <c r="X71">
        <v>63.865722625899295</v>
      </c>
      <c r="Y71">
        <v>0</v>
      </c>
      <c r="Z71">
        <v>0</v>
      </c>
      <c r="AA71">
        <v>12.340957824000002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30.279807839999997</v>
      </c>
      <c r="AH71">
        <v>30.81984984000001</v>
      </c>
      <c r="AI71">
        <v>0</v>
      </c>
      <c r="AJ71">
        <v>0</v>
      </c>
      <c r="AK71">
        <v>23.132100000000001</v>
      </c>
      <c r="AL71">
        <v>7.8020999999999994</v>
      </c>
      <c r="AM71">
        <v>0</v>
      </c>
      <c r="AN71">
        <v>0</v>
      </c>
      <c r="AO71">
        <v>0</v>
      </c>
      <c r="AP71">
        <v>0.50635368000000003</v>
      </c>
      <c r="AQ71">
        <v>41.486500000000007</v>
      </c>
      <c r="AR71">
        <v>1.9395072000000002</v>
      </c>
      <c r="AS71">
        <v>6.49893024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40.09885307078185</v>
      </c>
      <c r="BB71">
        <f t="shared" si="1"/>
        <v>990.71997756597898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488.21380659999994</v>
      </c>
      <c r="L72">
        <v>7.4314574314574333</v>
      </c>
      <c r="M72">
        <v>63.774399999999993</v>
      </c>
      <c r="N72">
        <v>51.881250000000009</v>
      </c>
      <c r="O72">
        <v>36.640520809642936</v>
      </c>
      <c r="P72">
        <v>26.824199999999998</v>
      </c>
      <c r="Q72">
        <v>9.5833440000000021</v>
      </c>
      <c r="R72">
        <v>18.617731920000001</v>
      </c>
      <c r="S72">
        <v>11.59053192</v>
      </c>
      <c r="T72">
        <v>0</v>
      </c>
      <c r="U72">
        <v>62.1119664</v>
      </c>
      <c r="V72">
        <v>8.9466798561151073</v>
      </c>
      <c r="W72">
        <v>20.275846942446044</v>
      </c>
      <c r="X72">
        <v>63.865722625899295</v>
      </c>
      <c r="Y72">
        <v>0</v>
      </c>
      <c r="Z72">
        <v>0</v>
      </c>
      <c r="AA72">
        <v>18.511436736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30.279807839999997</v>
      </c>
      <c r="AH72">
        <v>41.093133120000005</v>
      </c>
      <c r="AI72">
        <v>1.1182032</v>
      </c>
      <c r="AJ72">
        <v>0</v>
      </c>
      <c r="AK72">
        <v>23.132100000000001</v>
      </c>
      <c r="AL72">
        <v>17.337999999999997</v>
      </c>
      <c r="AM72">
        <v>0</v>
      </c>
      <c r="AN72">
        <v>0</v>
      </c>
      <c r="AO72">
        <v>0</v>
      </c>
      <c r="AP72">
        <v>0.50635368000000003</v>
      </c>
      <c r="AQ72">
        <v>41.486500000000007</v>
      </c>
      <c r="AR72">
        <v>1.9395072000000002</v>
      </c>
      <c r="AS72">
        <v>6.49893024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42.738328208067138</v>
      </c>
      <c r="BB72">
        <f t="shared" si="1"/>
        <v>1055.9333517598936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491.94380660000007</v>
      </c>
      <c r="L73">
        <v>8.2484386724386738</v>
      </c>
      <c r="M73">
        <v>63.774399999999993</v>
      </c>
      <c r="N73">
        <v>51.881250000000009</v>
      </c>
      <c r="O73">
        <v>36.640520809642936</v>
      </c>
      <c r="P73">
        <v>26.824199999999998</v>
      </c>
      <c r="Q73">
        <v>9.5833440000000021</v>
      </c>
      <c r="R73">
        <v>18.617731920000001</v>
      </c>
      <c r="S73">
        <v>11.59053192</v>
      </c>
      <c r="T73">
        <v>0</v>
      </c>
      <c r="U73">
        <v>62.1119664</v>
      </c>
      <c r="V73">
        <v>8.9466798561151073</v>
      </c>
      <c r="W73">
        <v>20.275846942446044</v>
      </c>
      <c r="X73">
        <v>63.865722625899295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30.279807839999997</v>
      </c>
      <c r="AH73">
        <v>51.366416399999999</v>
      </c>
      <c r="AI73">
        <v>7.2683207999999997</v>
      </c>
      <c r="AJ73">
        <v>0</v>
      </c>
      <c r="AK73">
        <v>23.132100000000001</v>
      </c>
      <c r="AL73">
        <v>39.877399999999994</v>
      </c>
      <c r="AM73">
        <v>0</v>
      </c>
      <c r="AN73">
        <v>0</v>
      </c>
      <c r="AO73">
        <v>0</v>
      </c>
      <c r="AP73">
        <v>0.50635368000000003</v>
      </c>
      <c r="AQ73">
        <v>41.486500000000007</v>
      </c>
      <c r="AR73">
        <v>8.2429056000000003</v>
      </c>
      <c r="AS73">
        <v>6.49893024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45.989125047435067</v>
      </c>
      <c r="BB73">
        <f t="shared" si="1"/>
        <v>1136.2505981359075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8.5370389610389612</v>
      </c>
      <c r="M74">
        <v>63.774399999999993</v>
      </c>
      <c r="N74">
        <v>51.881250000000009</v>
      </c>
      <c r="O74">
        <v>36.640520809642936</v>
      </c>
      <c r="P74">
        <v>26.824199999999998</v>
      </c>
      <c r="Q74">
        <v>9.5833440000000021</v>
      </c>
      <c r="R74">
        <v>18.617731920000001</v>
      </c>
      <c r="S74">
        <v>11.59053192</v>
      </c>
      <c r="T74">
        <v>0</v>
      </c>
      <c r="U74">
        <v>62.1119664</v>
      </c>
      <c r="V74">
        <v>8.9466798561151073</v>
      </c>
      <c r="W74">
        <v>20.275846942446044</v>
      </c>
      <c r="X74">
        <v>63.865722625899295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30.279807839999997</v>
      </c>
      <c r="AH74">
        <v>51.366416399999999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41.486500000000007</v>
      </c>
      <c r="AR74">
        <v>8.2429056000000003</v>
      </c>
      <c r="AS74">
        <v>6.49893024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46.793679330661533</v>
      </c>
      <c r="BB74">
        <f t="shared" si="1"/>
        <v>1156.1286862092811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8.2484386724386738</v>
      </c>
      <c r="M75">
        <v>63.774399999999993</v>
      </c>
      <c r="N75">
        <v>51.881250000000009</v>
      </c>
      <c r="O75">
        <v>36.640520809642936</v>
      </c>
      <c r="P75">
        <v>26.675999999999998</v>
      </c>
      <c r="Q75">
        <v>9.5833440000000021</v>
      </c>
      <c r="R75">
        <v>18.617731920000001</v>
      </c>
      <c r="S75">
        <v>11.59053192</v>
      </c>
      <c r="T75">
        <v>0</v>
      </c>
      <c r="U75">
        <v>62.1119664</v>
      </c>
      <c r="V75">
        <v>8.9466798561151073</v>
      </c>
      <c r="W75">
        <v>20.275846942446044</v>
      </c>
      <c r="X75">
        <v>63.865722625899295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30.279807839999997</v>
      </c>
      <c r="AH75">
        <v>51.366416399999999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0.50635368000000003</v>
      </c>
      <c r="AQ75">
        <v>41.486500000000007</v>
      </c>
      <c r="AR75">
        <v>8.2429056000000003</v>
      </c>
      <c r="AS75">
        <v>6.49893024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46.776687799434981</v>
      </c>
      <c r="BB75">
        <f t="shared" si="1"/>
        <v>1155.7088774519073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8.2484386724386738</v>
      </c>
      <c r="M76">
        <v>63.774399999999993</v>
      </c>
      <c r="N76">
        <v>51.881250000000009</v>
      </c>
      <c r="O76">
        <v>36.640520809642936</v>
      </c>
      <c r="P76">
        <v>26.675999999999998</v>
      </c>
      <c r="Q76">
        <v>9.5833440000000021</v>
      </c>
      <c r="R76">
        <v>18.617731920000001</v>
      </c>
      <c r="S76">
        <v>11.59053192</v>
      </c>
      <c r="T76">
        <v>0</v>
      </c>
      <c r="U76">
        <v>62.1119664</v>
      </c>
      <c r="V76">
        <v>8.9466798561151073</v>
      </c>
      <c r="W76">
        <v>20.275846942446044</v>
      </c>
      <c r="X76">
        <v>63.865722625899295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30.279807839999997</v>
      </c>
      <c r="AH76">
        <v>51.366416399999999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41.486500000000007</v>
      </c>
      <c r="AR76">
        <v>8.2429056000000003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46.414307832234982</v>
      </c>
      <c r="BB76">
        <f t="shared" si="1"/>
        <v>1146.7555812239073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8.2484386724386738</v>
      </c>
      <c r="M77">
        <v>63.774399999999993</v>
      </c>
      <c r="N77">
        <v>51.881250000000009</v>
      </c>
      <c r="O77">
        <v>36.640520809642936</v>
      </c>
      <c r="P77">
        <v>26.675999999999998</v>
      </c>
      <c r="Q77">
        <v>9.5833440000000021</v>
      </c>
      <c r="R77">
        <v>18.617731920000001</v>
      </c>
      <c r="S77">
        <v>11.59053192</v>
      </c>
      <c r="T77">
        <v>0</v>
      </c>
      <c r="U77">
        <v>62.1119664</v>
      </c>
      <c r="V77">
        <v>8.9466798561151073</v>
      </c>
      <c r="W77">
        <v>20.275846942446044</v>
      </c>
      <c r="X77">
        <v>63.865722625899295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30.279807839999997</v>
      </c>
      <c r="AH77">
        <v>51.366416399999999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41.486500000000007</v>
      </c>
      <c r="AR77">
        <v>8.2429056000000003</v>
      </c>
      <c r="AS77">
        <v>6.49893024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46.414307832234982</v>
      </c>
      <c r="BB77">
        <f t="shared" si="1"/>
        <v>1146.7555812239073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8.2484386724386738</v>
      </c>
      <c r="M78">
        <v>63.774399999999993</v>
      </c>
      <c r="N78">
        <v>51.881250000000009</v>
      </c>
      <c r="O78">
        <v>36.640520809642936</v>
      </c>
      <c r="P78">
        <v>26.675999999999998</v>
      </c>
      <c r="Q78">
        <v>9.5833440000000021</v>
      </c>
      <c r="R78">
        <v>18.617731920000001</v>
      </c>
      <c r="S78">
        <v>11.59053192</v>
      </c>
      <c r="T78">
        <v>0</v>
      </c>
      <c r="U78">
        <v>62.1119664</v>
      </c>
      <c r="V78">
        <v>8.9466798561151073</v>
      </c>
      <c r="W78">
        <v>20.275846942446044</v>
      </c>
      <c r="X78">
        <v>63.865722625899295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30.279807839999997</v>
      </c>
      <c r="AH78">
        <v>41.093133120000005</v>
      </c>
      <c r="AI78">
        <v>7.2683207999999997</v>
      </c>
      <c r="AJ78">
        <v>0</v>
      </c>
      <c r="AK78">
        <v>23.132100000000001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41.486500000000007</v>
      </c>
      <c r="AR78">
        <v>8.2429056000000003</v>
      </c>
      <c r="AS78">
        <v>6.49893024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45.773558513034985</v>
      </c>
      <c r="BB78">
        <f t="shared" si="1"/>
        <v>1130.9246176631075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8.2484386724386738</v>
      </c>
      <c r="M79">
        <v>63.774399999999993</v>
      </c>
      <c r="N79">
        <v>51.881250000000009</v>
      </c>
      <c r="O79">
        <v>36.640520809642936</v>
      </c>
      <c r="P79">
        <v>26.675999999999998</v>
      </c>
      <c r="Q79">
        <v>9.5833440000000021</v>
      </c>
      <c r="R79">
        <v>18.617731920000001</v>
      </c>
      <c r="S79">
        <v>11.59053192</v>
      </c>
      <c r="T79">
        <v>0</v>
      </c>
      <c r="U79">
        <v>62.1119664</v>
      </c>
      <c r="V79">
        <v>8.9466798561151073</v>
      </c>
      <c r="W79">
        <v>20.275846942446044</v>
      </c>
      <c r="X79">
        <v>63.865722625899295</v>
      </c>
      <c r="Y79">
        <v>0</v>
      </c>
      <c r="Z79">
        <v>2.8784289599999999</v>
      </c>
      <c r="AA79">
        <v>18.511436736</v>
      </c>
      <c r="AB79">
        <v>11.568563136000002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30.279807839999997</v>
      </c>
      <c r="AH79">
        <v>41.093133120000005</v>
      </c>
      <c r="AI79">
        <v>1.1182032</v>
      </c>
      <c r="AJ79">
        <v>0</v>
      </c>
      <c r="AK79">
        <v>23.132100000000001</v>
      </c>
      <c r="AL79">
        <v>17.337999999999997</v>
      </c>
      <c r="AM79">
        <v>0</v>
      </c>
      <c r="AN79">
        <v>0</v>
      </c>
      <c r="AO79">
        <v>0</v>
      </c>
      <c r="AP79">
        <v>0.50635368000000003</v>
      </c>
      <c r="AQ79">
        <v>41.486500000000007</v>
      </c>
      <c r="AR79">
        <v>5.8185216000000004</v>
      </c>
      <c r="AS79">
        <v>6.49893024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43.715547596134236</v>
      </c>
      <c r="BB79">
        <f t="shared" si="1"/>
        <v>1080.0774510088077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8.2484386724386738</v>
      </c>
      <c r="M80">
        <v>63.774399999999993</v>
      </c>
      <c r="N80">
        <v>51.881250000000009</v>
      </c>
      <c r="O80">
        <v>36.640520809642936</v>
      </c>
      <c r="P80">
        <v>26.675999999999998</v>
      </c>
      <c r="Q80">
        <v>9.5833440000000021</v>
      </c>
      <c r="R80">
        <v>18.617731920000001</v>
      </c>
      <c r="S80">
        <v>11.59053192</v>
      </c>
      <c r="T80">
        <v>0</v>
      </c>
      <c r="U80">
        <v>62.1119664</v>
      </c>
      <c r="V80">
        <v>8.9466798561151073</v>
      </c>
      <c r="W80">
        <v>20.275846942446044</v>
      </c>
      <c r="X80">
        <v>63.865722625899295</v>
      </c>
      <c r="Y80">
        <v>0</v>
      </c>
      <c r="Z80">
        <v>2.8784289599999999</v>
      </c>
      <c r="AA80">
        <v>12.340957824000002</v>
      </c>
      <c r="AB80">
        <v>11.568563136000002</v>
      </c>
      <c r="AC80">
        <v>8.5010146560000006</v>
      </c>
      <c r="AD80">
        <v>8.0227732895999999</v>
      </c>
      <c r="AE80">
        <v>1.6904808000000002</v>
      </c>
      <c r="AF80">
        <v>6.1515000000000013</v>
      </c>
      <c r="AG80">
        <v>30.279807839999997</v>
      </c>
      <c r="AH80">
        <v>30.81984984000001</v>
      </c>
      <c r="AI80">
        <v>0</v>
      </c>
      <c r="AJ80">
        <v>0</v>
      </c>
      <c r="AK80">
        <v>23.132100000000001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41.486500000000007</v>
      </c>
      <c r="AR80">
        <v>21.3345792</v>
      </c>
      <c r="AS80">
        <v>6.49893024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43.084247827982367</v>
      </c>
      <c r="BB80">
        <f t="shared" si="1"/>
        <v>1064.4799734521598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458.05302660000001</v>
      </c>
      <c r="L81">
        <v>8.2484386724386738</v>
      </c>
      <c r="M81">
        <v>63.774399999999993</v>
      </c>
      <c r="N81">
        <v>51.881250000000009</v>
      </c>
      <c r="O81">
        <v>36.640520809642936</v>
      </c>
      <c r="P81">
        <v>26.675999999999998</v>
      </c>
      <c r="Q81">
        <v>9.5833440000000021</v>
      </c>
      <c r="R81">
        <v>18.617731920000001</v>
      </c>
      <c r="S81">
        <v>11.59053192</v>
      </c>
      <c r="T81">
        <v>0</v>
      </c>
      <c r="U81">
        <v>62.1119664</v>
      </c>
      <c r="V81">
        <v>8.9466798561151073</v>
      </c>
      <c r="W81">
        <v>20.275846942446044</v>
      </c>
      <c r="X81">
        <v>63.865722625899295</v>
      </c>
      <c r="Y81">
        <v>0</v>
      </c>
      <c r="Z81">
        <v>2.8784289599999999</v>
      </c>
      <c r="AA81">
        <v>6.170478912000001</v>
      </c>
      <c r="AB81">
        <v>11.568563136000002</v>
      </c>
      <c r="AC81">
        <v>4.2505073280000003</v>
      </c>
      <c r="AD81">
        <v>4.0032640800000001</v>
      </c>
      <c r="AE81">
        <v>1.6904808000000002</v>
      </c>
      <c r="AF81">
        <v>6.1515000000000013</v>
      </c>
      <c r="AG81">
        <v>30.279807839999997</v>
      </c>
      <c r="AH81">
        <v>30.81984984000001</v>
      </c>
      <c r="AI81">
        <v>0</v>
      </c>
      <c r="AJ81">
        <v>0</v>
      </c>
      <c r="AK81">
        <v>23.132100000000001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41.486500000000007</v>
      </c>
      <c r="AR81">
        <v>21.3345792</v>
      </c>
      <c r="AS81">
        <v>6.49893024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40.410833710782384</v>
      </c>
      <c r="BB81">
        <f t="shared" si="1"/>
        <v>998.42807005175962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468.98938659999999</v>
      </c>
      <c r="L82">
        <v>8.2484386724386738</v>
      </c>
      <c r="M82">
        <v>63.774399999999993</v>
      </c>
      <c r="N82">
        <v>51.881250000000009</v>
      </c>
      <c r="O82">
        <v>36.640520809642936</v>
      </c>
      <c r="P82">
        <v>26.675999999999998</v>
      </c>
      <c r="Q82">
        <v>9.5833440000000021</v>
      </c>
      <c r="R82">
        <v>18.617731920000001</v>
      </c>
      <c r="S82">
        <v>11.59053192</v>
      </c>
      <c r="T82">
        <v>0</v>
      </c>
      <c r="U82">
        <v>62.1119664</v>
      </c>
      <c r="V82">
        <v>8.9466798561151073</v>
      </c>
      <c r="W82">
        <v>20.275846942446044</v>
      </c>
      <c r="X82">
        <v>63.865722625899295</v>
      </c>
      <c r="Y82">
        <v>0</v>
      </c>
      <c r="Z82">
        <v>2.8784289599999999</v>
      </c>
      <c r="AA82">
        <v>0</v>
      </c>
      <c r="AB82">
        <v>11.568563136000002</v>
      </c>
      <c r="AC82">
        <v>4.2505073280000003</v>
      </c>
      <c r="AD82">
        <v>4.0032640800000001</v>
      </c>
      <c r="AE82">
        <v>1.6904808000000002</v>
      </c>
      <c r="AF82">
        <v>6.1515000000000013</v>
      </c>
      <c r="AG82">
        <v>30.279807839999997</v>
      </c>
      <c r="AH82">
        <v>20.546566560000002</v>
      </c>
      <c r="AI82">
        <v>0</v>
      </c>
      <c r="AJ82">
        <v>0</v>
      </c>
      <c r="AK82">
        <v>23.132100000000001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41.486500000000007</v>
      </c>
      <c r="AR82">
        <v>5.5760831999999994</v>
      </c>
      <c r="AS82">
        <v>6.49893024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39.583590321182335</v>
      </c>
      <c r="BB82">
        <f t="shared" si="1"/>
        <v>977.98941524935969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474.01503940000003</v>
      </c>
      <c r="L83">
        <v>7.6190476190476186</v>
      </c>
      <c r="M83">
        <v>63.774399999999993</v>
      </c>
      <c r="N83">
        <v>51.881250000000009</v>
      </c>
      <c r="O83">
        <v>36.640520809642936</v>
      </c>
      <c r="P83">
        <v>26.675999999999998</v>
      </c>
      <c r="Q83">
        <v>7.9485098400000007</v>
      </c>
      <c r="R83">
        <v>15.4479816</v>
      </c>
      <c r="S83">
        <v>9.8148024000000014</v>
      </c>
      <c r="T83">
        <v>0</v>
      </c>
      <c r="U83">
        <v>62.1119664</v>
      </c>
      <c r="V83">
        <v>8.9466798561151073</v>
      </c>
      <c r="W83">
        <v>20.275846942446044</v>
      </c>
      <c r="X83">
        <v>63.865722625899295</v>
      </c>
      <c r="Y83">
        <v>0</v>
      </c>
      <c r="Z83">
        <v>2.8784289599999999</v>
      </c>
      <c r="AA83">
        <v>0</v>
      </c>
      <c r="AB83">
        <v>11.568563136000002</v>
      </c>
      <c r="AC83">
        <v>4.2505073280000003</v>
      </c>
      <c r="AD83">
        <v>4.0032640800000001</v>
      </c>
      <c r="AE83">
        <v>1.6904808000000002</v>
      </c>
      <c r="AF83">
        <v>6.1515000000000013</v>
      </c>
      <c r="AG83">
        <v>30.279807839999997</v>
      </c>
      <c r="AH83">
        <v>10.273283280000001</v>
      </c>
      <c r="AI83">
        <v>0</v>
      </c>
      <c r="AJ83">
        <v>0</v>
      </c>
      <c r="AK83">
        <v>23.132100000000001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41.486500000000007</v>
      </c>
      <c r="AR83">
        <v>4.3638912000000003</v>
      </c>
      <c r="AS83">
        <v>6.49893024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39.051845419479065</v>
      </c>
      <c r="BB83">
        <f t="shared" si="1"/>
        <v>964.85163261767207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501.6418066</v>
      </c>
      <c r="L84">
        <v>7.6190476190476186</v>
      </c>
      <c r="M84">
        <v>63.774399999999993</v>
      </c>
      <c r="N84">
        <v>51.881250000000009</v>
      </c>
      <c r="O84">
        <v>36.640520809642936</v>
      </c>
      <c r="P84">
        <v>26.675999999999998</v>
      </c>
      <c r="Q84">
        <v>7.9485098400000007</v>
      </c>
      <c r="R84">
        <v>15.4479816</v>
      </c>
      <c r="S84">
        <v>9.8148024000000014</v>
      </c>
      <c r="T84">
        <v>0</v>
      </c>
      <c r="U84">
        <v>62.1119664</v>
      </c>
      <c r="V84">
        <v>8.9466798561151073</v>
      </c>
      <c r="W84">
        <v>20.275846942446044</v>
      </c>
      <c r="X84">
        <v>63.865722625899295</v>
      </c>
      <c r="Y84">
        <v>0</v>
      </c>
      <c r="Z84">
        <v>2.8784289599999999</v>
      </c>
      <c r="AA84">
        <v>0</v>
      </c>
      <c r="AB84">
        <v>5.7842815680000008</v>
      </c>
      <c r="AC84">
        <v>4.2505073280000003</v>
      </c>
      <c r="AD84">
        <v>0</v>
      </c>
      <c r="AE84">
        <v>1.6904808000000002</v>
      </c>
      <c r="AF84">
        <v>6.1515000000000013</v>
      </c>
      <c r="AG84">
        <v>30.279807839999997</v>
      </c>
      <c r="AH84">
        <v>0</v>
      </c>
      <c r="AI84">
        <v>0</v>
      </c>
      <c r="AJ84">
        <v>0</v>
      </c>
      <c r="AK84">
        <v>23.132100000000001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41.486500000000007</v>
      </c>
      <c r="AR84">
        <v>4.3638912000000003</v>
      </c>
      <c r="AS84">
        <v>6.49893024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39.346160883479129</v>
      </c>
      <c r="BB84">
        <f t="shared" si="1"/>
        <v>972.12325542567203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499.37903940000001</v>
      </c>
      <c r="L85">
        <v>7.4458874458874478</v>
      </c>
      <c r="M85">
        <v>63.774399999999993</v>
      </c>
      <c r="N85">
        <v>51.881250000000009</v>
      </c>
      <c r="O85">
        <v>36.640520809642936</v>
      </c>
      <c r="P85">
        <v>26.675999999999998</v>
      </c>
      <c r="Q85">
        <v>7.9485098400000007</v>
      </c>
      <c r="R85">
        <v>15.4479816</v>
      </c>
      <c r="S85">
        <v>9.8148024000000014</v>
      </c>
      <c r="T85">
        <v>0</v>
      </c>
      <c r="U85">
        <v>62.1119664</v>
      </c>
      <c r="V85">
        <v>8.9466798561151073</v>
      </c>
      <c r="W85">
        <v>20.275846942446044</v>
      </c>
      <c r="X85">
        <v>63.865722625899295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30.279807839999997</v>
      </c>
      <c r="AH85">
        <v>0</v>
      </c>
      <c r="AI85">
        <v>0</v>
      </c>
      <c r="AJ85">
        <v>0</v>
      </c>
      <c r="AK85">
        <v>23.132100000000001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41.486500000000007</v>
      </c>
      <c r="AR85">
        <v>4.3638912000000003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38.792101615143224</v>
      </c>
      <c r="BB85">
        <f t="shared" si="1"/>
        <v>958.43416290484765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482.2210394</v>
      </c>
      <c r="L86">
        <v>6.4646464646464663</v>
      </c>
      <c r="M86">
        <v>63.774399999999993</v>
      </c>
      <c r="N86">
        <v>51.881250000000009</v>
      </c>
      <c r="O86">
        <v>36.640520809642936</v>
      </c>
      <c r="P86">
        <v>26.675999999999998</v>
      </c>
      <c r="Q86">
        <v>7.9485098400000007</v>
      </c>
      <c r="R86">
        <v>15.4479816</v>
      </c>
      <c r="S86">
        <v>9.8148024000000014</v>
      </c>
      <c r="T86">
        <v>0</v>
      </c>
      <c r="U86">
        <v>62.1119664</v>
      </c>
      <c r="V86">
        <v>8.9466798561151073</v>
      </c>
      <c r="W86">
        <v>20.275846942446044</v>
      </c>
      <c r="X86">
        <v>63.865722625899295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30.279807839999997</v>
      </c>
      <c r="AH86">
        <v>0</v>
      </c>
      <c r="AI86">
        <v>0</v>
      </c>
      <c r="AJ86">
        <v>0</v>
      </c>
      <c r="AK86">
        <v>23.132100000000001</v>
      </c>
      <c r="AL86">
        <v>7.8020999999999994</v>
      </c>
      <c r="AM86">
        <v>0</v>
      </c>
      <c r="AN86">
        <v>0</v>
      </c>
      <c r="AO86">
        <v>0</v>
      </c>
      <c r="AP86">
        <v>0.50635368000000003</v>
      </c>
      <c r="AQ86">
        <v>31.704420000000002</v>
      </c>
      <c r="AR86">
        <v>4.3638912000000003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37.705962090337877</v>
      </c>
      <c r="BB86">
        <f t="shared" si="1"/>
        <v>931.59898144841213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483.43276719999983</v>
      </c>
      <c r="L87">
        <v>4.8773448773448775</v>
      </c>
      <c r="M87">
        <v>63.774399999999993</v>
      </c>
      <c r="N87">
        <v>51.881250000000009</v>
      </c>
      <c r="O87">
        <v>36.640520809642936</v>
      </c>
      <c r="P87">
        <v>26.675999999999998</v>
      </c>
      <c r="Q87">
        <v>7.9485098400000007</v>
      </c>
      <c r="R87">
        <v>15.4479816</v>
      </c>
      <c r="S87">
        <v>9.8148024000000014</v>
      </c>
      <c r="T87">
        <v>0</v>
      </c>
      <c r="U87">
        <v>62.1119664</v>
      </c>
      <c r="V87">
        <v>8.9466798561151073</v>
      </c>
      <c r="W87">
        <v>20.275846942446044</v>
      </c>
      <c r="X87">
        <v>63.865722625899295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30.279807839999997</v>
      </c>
      <c r="AH87">
        <v>0</v>
      </c>
      <c r="AI87">
        <v>0</v>
      </c>
      <c r="AJ87">
        <v>0</v>
      </c>
      <c r="AK87">
        <v>23.132100000000001</v>
      </c>
      <c r="AL87">
        <v>7.8020999999999994</v>
      </c>
      <c r="AM87">
        <v>0</v>
      </c>
      <c r="AN87">
        <v>0</v>
      </c>
      <c r="AO87">
        <v>0</v>
      </c>
      <c r="AP87">
        <v>0.50635368000000003</v>
      </c>
      <c r="AQ87">
        <v>21.136280000000003</v>
      </c>
      <c r="AR87">
        <v>5.8185216000000004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37.336836910261539</v>
      </c>
      <c r="BB87">
        <f t="shared" si="1"/>
        <v>922.47902324118672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449.09200000000004</v>
      </c>
      <c r="L88">
        <v>4.8773448773448775</v>
      </c>
      <c r="M88">
        <v>63.774399999999993</v>
      </c>
      <c r="N88">
        <v>51.881250000000009</v>
      </c>
      <c r="O88">
        <v>36.640520809642936</v>
      </c>
      <c r="P88">
        <v>26.675999999999998</v>
      </c>
      <c r="Q88">
        <v>7.9485098400000007</v>
      </c>
      <c r="R88">
        <v>15.4479816</v>
      </c>
      <c r="S88">
        <v>9.8148024000000014</v>
      </c>
      <c r="T88">
        <v>0</v>
      </c>
      <c r="U88">
        <v>62.1119664</v>
      </c>
      <c r="V88">
        <v>8.9466798561151073</v>
      </c>
      <c r="W88">
        <v>20.275846942446044</v>
      </c>
      <c r="X88">
        <v>63.865722625899295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30.279807839999997</v>
      </c>
      <c r="AH88">
        <v>0</v>
      </c>
      <c r="AI88">
        <v>0</v>
      </c>
      <c r="AJ88">
        <v>0</v>
      </c>
      <c r="AK88">
        <v>23.132100000000001</v>
      </c>
      <c r="AL88">
        <v>7.8020999999999994</v>
      </c>
      <c r="AM88">
        <v>0</v>
      </c>
      <c r="AN88">
        <v>0</v>
      </c>
      <c r="AO88">
        <v>0</v>
      </c>
      <c r="AP88">
        <v>0.50635368000000003</v>
      </c>
      <c r="AQ88">
        <v>10.56814</v>
      </c>
      <c r="AR88">
        <v>6.7882752000000002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35.627603689557056</v>
      </c>
      <c r="BB88">
        <f t="shared" si="1"/>
        <v>880.24910286189129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458.04399999999998</v>
      </c>
      <c r="L89">
        <v>4.8773448773448775</v>
      </c>
      <c r="M89">
        <v>63.774399999999993</v>
      </c>
      <c r="N89">
        <v>51.881250000000009</v>
      </c>
      <c r="O89">
        <v>36.640520809642936</v>
      </c>
      <c r="P89">
        <v>26.675999999999998</v>
      </c>
      <c r="Q89">
        <v>7.9485098400000007</v>
      </c>
      <c r="R89">
        <v>15.4479816</v>
      </c>
      <c r="S89">
        <v>9.8148024000000014</v>
      </c>
      <c r="T89">
        <v>0</v>
      </c>
      <c r="U89">
        <v>62.1119664</v>
      </c>
      <c r="V89">
        <v>8.9466798561151073</v>
      </c>
      <c r="W89">
        <v>20.275846942446044</v>
      </c>
      <c r="X89">
        <v>63.865722625899295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30.279807839999997</v>
      </c>
      <c r="AH89">
        <v>0</v>
      </c>
      <c r="AI89">
        <v>0</v>
      </c>
      <c r="AJ89">
        <v>0</v>
      </c>
      <c r="AK89">
        <v>23.132100000000001</v>
      </c>
      <c r="AL89">
        <v>7.8020999999999994</v>
      </c>
      <c r="AM89">
        <v>0</v>
      </c>
      <c r="AN89">
        <v>0</v>
      </c>
      <c r="AO89">
        <v>0</v>
      </c>
      <c r="AP89">
        <v>0.50635368000000003</v>
      </c>
      <c r="AQ89">
        <v>4.8036999999999992</v>
      </c>
      <c r="AR89">
        <v>21.3345792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36.31745127642678</v>
      </c>
      <c r="BB89">
        <f t="shared" si="1"/>
        <v>897.29311927502158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443.12399999999997</v>
      </c>
      <c r="L90">
        <v>4.8773448773448775</v>
      </c>
      <c r="M90">
        <v>63.774399999999993</v>
      </c>
      <c r="N90">
        <v>51.881250000000009</v>
      </c>
      <c r="O90">
        <v>36.640520809642936</v>
      </c>
      <c r="P90">
        <v>26.675999999999998</v>
      </c>
      <c r="Q90">
        <v>5.2228877832000009</v>
      </c>
      <c r="R90">
        <v>9.7360538400000021</v>
      </c>
      <c r="S90">
        <v>6.3325683072000007</v>
      </c>
      <c r="T90">
        <v>0</v>
      </c>
      <c r="U90">
        <v>62.1119664</v>
      </c>
      <c r="V90">
        <v>8.9466798561151073</v>
      </c>
      <c r="W90">
        <v>20.275846942446044</v>
      </c>
      <c r="X90">
        <v>63.865722625899295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30.279807839999997</v>
      </c>
      <c r="AH90">
        <v>0</v>
      </c>
      <c r="AI90">
        <v>0</v>
      </c>
      <c r="AJ90">
        <v>0</v>
      </c>
      <c r="AK90">
        <v>23.132100000000001</v>
      </c>
      <c r="AL90">
        <v>7.8020999999999994</v>
      </c>
      <c r="AM90">
        <v>0</v>
      </c>
      <c r="AN90">
        <v>0</v>
      </c>
      <c r="AO90">
        <v>0</v>
      </c>
      <c r="AP90">
        <v>0.50635368000000003</v>
      </c>
      <c r="AQ90">
        <v>0</v>
      </c>
      <c r="AR90">
        <v>21.3345792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34.974548690426715</v>
      </c>
      <c r="BB90">
        <f t="shared" si="1"/>
        <v>864.11410899142152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453.56799999999993</v>
      </c>
      <c r="L91">
        <v>4.8773448773448775</v>
      </c>
      <c r="M91">
        <v>63.774399999999993</v>
      </c>
      <c r="N91">
        <v>51.881250000000009</v>
      </c>
      <c r="O91">
        <v>36.640520809642936</v>
      </c>
      <c r="P91">
        <v>26.675999999999998</v>
      </c>
      <c r="Q91">
        <v>5.1904853640000006</v>
      </c>
      <c r="R91">
        <v>9.8990067023999995</v>
      </c>
      <c r="S91">
        <v>6.3377965440000006</v>
      </c>
      <c r="T91">
        <v>0</v>
      </c>
      <c r="U91">
        <v>62.1119664</v>
      </c>
      <c r="V91">
        <v>8.9466798561151073</v>
      </c>
      <c r="W91">
        <v>20.275846942446044</v>
      </c>
      <c r="X91">
        <v>63.865722625899295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30.279807839999997</v>
      </c>
      <c r="AH91">
        <v>0</v>
      </c>
      <c r="AI91">
        <v>0</v>
      </c>
      <c r="AJ91">
        <v>0</v>
      </c>
      <c r="AK91">
        <v>23.132100000000001</v>
      </c>
      <c r="AL91">
        <v>7.8020999999999994</v>
      </c>
      <c r="AM91">
        <v>0</v>
      </c>
      <c r="AN91">
        <v>0</v>
      </c>
      <c r="AO91">
        <v>0</v>
      </c>
      <c r="AP91">
        <v>0.61887672000000005</v>
      </c>
      <c r="AQ91">
        <v>0</v>
      </c>
      <c r="AR91">
        <v>6.7882752000000002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34.824627512026794</v>
      </c>
      <c r="BB91">
        <f t="shared" si="1"/>
        <v>860.41002788982144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464.01199999999994</v>
      </c>
      <c r="L92">
        <v>4.8773448773448775</v>
      </c>
      <c r="M92">
        <v>63.774399999999993</v>
      </c>
      <c r="N92">
        <v>51.881250000000009</v>
      </c>
      <c r="O92">
        <v>36.640520809642936</v>
      </c>
      <c r="P92">
        <v>26.675999999999998</v>
      </c>
      <c r="Q92">
        <v>5.1904853640000006</v>
      </c>
      <c r="R92">
        <v>9.8990067023999995</v>
      </c>
      <c r="S92">
        <v>6.3377965440000006</v>
      </c>
      <c r="T92">
        <v>0</v>
      </c>
      <c r="U92">
        <v>62.1119664</v>
      </c>
      <c r="V92">
        <v>6.3114280575539565</v>
      </c>
      <c r="W92">
        <v>14.126926079136689</v>
      </c>
      <c r="X92">
        <v>63.865722625899295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30.279807839999997</v>
      </c>
      <c r="AH92">
        <v>0</v>
      </c>
      <c r="AI92">
        <v>0</v>
      </c>
      <c r="AJ92">
        <v>0</v>
      </c>
      <c r="AK92">
        <v>23.132100000000001</v>
      </c>
      <c r="AL92">
        <v>7.8020999999999994</v>
      </c>
      <c r="AM92">
        <v>0</v>
      </c>
      <c r="AN92">
        <v>0</v>
      </c>
      <c r="AO92">
        <v>0</v>
      </c>
      <c r="AP92">
        <v>0.61887672000000005</v>
      </c>
      <c r="AQ92">
        <v>0</v>
      </c>
      <c r="AR92">
        <v>4.6063296000000005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34.804317199480003</v>
      </c>
      <c r="BB92">
        <f t="shared" si="1"/>
        <v>859.9082199404977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439.39400000000001</v>
      </c>
      <c r="L93">
        <v>4.8773448773448775</v>
      </c>
      <c r="M93">
        <v>63.774399999999993</v>
      </c>
      <c r="N93">
        <v>51.881250000000009</v>
      </c>
      <c r="O93">
        <v>36.640520809642936</v>
      </c>
      <c r="P93">
        <v>26.675999999999998</v>
      </c>
      <c r="Q93">
        <v>5.1904853640000006</v>
      </c>
      <c r="R93">
        <v>9.8990067023999995</v>
      </c>
      <c r="S93">
        <v>6.3377965440000006</v>
      </c>
      <c r="T93">
        <v>0</v>
      </c>
      <c r="U93">
        <v>62.1119664</v>
      </c>
      <c r="V93">
        <v>6.3114280575539565</v>
      </c>
      <c r="W93">
        <v>14.126926079136689</v>
      </c>
      <c r="X93">
        <v>63.865722625899295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30.279807839999997</v>
      </c>
      <c r="AH93">
        <v>0</v>
      </c>
      <c r="AI93">
        <v>0</v>
      </c>
      <c r="AJ93">
        <v>0</v>
      </c>
      <c r="AK93">
        <v>23.132100000000001</v>
      </c>
      <c r="AL93">
        <v>7.8020999999999994</v>
      </c>
      <c r="AM93">
        <v>0</v>
      </c>
      <c r="AN93">
        <v>0</v>
      </c>
      <c r="AO93">
        <v>0</v>
      </c>
      <c r="AP93">
        <v>0.61887672000000005</v>
      </c>
      <c r="AQ93">
        <v>0</v>
      </c>
      <c r="AR93">
        <v>4.6063296000000005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33.846676999480046</v>
      </c>
      <c r="BB93">
        <f t="shared" si="1"/>
        <v>836.24786014049778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398.36399999999998</v>
      </c>
      <c r="L94">
        <v>4.8773448773448775</v>
      </c>
      <c r="M94">
        <v>63.774399999999993</v>
      </c>
      <c r="N94">
        <v>51.881250000000009</v>
      </c>
      <c r="O94">
        <v>36.640520809642936</v>
      </c>
      <c r="P94">
        <v>26.675999999999998</v>
      </c>
      <c r="Q94">
        <v>5.1904853640000006</v>
      </c>
      <c r="R94">
        <v>10.1362669344</v>
      </c>
      <c r="S94">
        <v>6.3377965440000006</v>
      </c>
      <c r="T94">
        <v>0</v>
      </c>
      <c r="U94">
        <v>62.1119664</v>
      </c>
      <c r="V94">
        <v>6.3114280575539565</v>
      </c>
      <c r="W94">
        <v>14.126926079136689</v>
      </c>
      <c r="X94">
        <v>63.865722625899295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30.279807839999997</v>
      </c>
      <c r="AH94">
        <v>0</v>
      </c>
      <c r="AI94">
        <v>0</v>
      </c>
      <c r="AJ94">
        <v>0</v>
      </c>
      <c r="AK94">
        <v>23.132100000000001</v>
      </c>
      <c r="AL94">
        <v>7.8020999999999994</v>
      </c>
      <c r="AM94">
        <v>0</v>
      </c>
      <c r="AN94">
        <v>0</v>
      </c>
      <c r="AO94">
        <v>0</v>
      </c>
      <c r="AP94">
        <v>0.61887672000000005</v>
      </c>
      <c r="AQ94">
        <v>0</v>
      </c>
      <c r="AR94">
        <v>4.6063296000000005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32.259839348280025</v>
      </c>
      <c r="BB94">
        <f t="shared" si="1"/>
        <v>797.0419580236977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346.89</v>
      </c>
      <c r="L95">
        <v>4.8773448773448775</v>
      </c>
      <c r="M95">
        <v>63.774399999999993</v>
      </c>
      <c r="N95">
        <v>51.881250000000009</v>
      </c>
      <c r="O95">
        <v>36.640520809642936</v>
      </c>
      <c r="P95">
        <v>26.972399999999997</v>
      </c>
      <c r="Q95">
        <v>5.2245057959999999</v>
      </c>
      <c r="R95">
        <v>9.7973239967999994</v>
      </c>
      <c r="S95">
        <v>6.3503374607999996</v>
      </c>
      <c r="T95">
        <v>0</v>
      </c>
      <c r="U95">
        <v>62.1119664</v>
      </c>
      <c r="V95">
        <v>4.2214643179856122</v>
      </c>
      <c r="W95">
        <v>14.126926079136689</v>
      </c>
      <c r="X95">
        <v>63.865722625899295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30.279807839999997</v>
      </c>
      <c r="AH95">
        <v>0</v>
      </c>
      <c r="AI95">
        <v>0</v>
      </c>
      <c r="AJ95">
        <v>0</v>
      </c>
      <c r="AK95">
        <v>23.132100000000001</v>
      </c>
      <c r="AL95">
        <v>7.8020999999999994</v>
      </c>
      <c r="AM95">
        <v>0</v>
      </c>
      <c r="AN95">
        <v>0</v>
      </c>
      <c r="AO95">
        <v>0</v>
      </c>
      <c r="AP95">
        <v>0.61887672000000005</v>
      </c>
      <c r="AQ95">
        <v>0</v>
      </c>
      <c r="AR95">
        <v>3.8790144000000009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30.148065085451279</v>
      </c>
      <c r="BB95">
        <f t="shared" si="1"/>
        <v>744.86647175815801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295.93819999999994</v>
      </c>
      <c r="L96">
        <v>4.8773448773448775</v>
      </c>
      <c r="M96">
        <v>63.774399999999993</v>
      </c>
      <c r="N96">
        <v>51.881250000000009</v>
      </c>
      <c r="O96">
        <v>36.640520809642936</v>
      </c>
      <c r="P96">
        <v>26.972399999999997</v>
      </c>
      <c r="Q96">
        <v>5.2245057959999999</v>
      </c>
      <c r="R96">
        <v>9.8990067023999995</v>
      </c>
      <c r="S96">
        <v>6.3503374607999996</v>
      </c>
      <c r="T96">
        <v>0</v>
      </c>
      <c r="U96">
        <v>62.1119664</v>
      </c>
      <c r="V96">
        <v>4.2214643179856122</v>
      </c>
      <c r="W96">
        <v>11.146631978417266</v>
      </c>
      <c r="X96">
        <v>53.996660719424462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30.279807839999997</v>
      </c>
      <c r="AH96">
        <v>0</v>
      </c>
      <c r="AI96">
        <v>0</v>
      </c>
      <c r="AJ96">
        <v>0</v>
      </c>
      <c r="AK96">
        <v>23.132100000000001</v>
      </c>
      <c r="AL96">
        <v>7.8020999999999994</v>
      </c>
      <c r="AM96">
        <v>0</v>
      </c>
      <c r="AN96">
        <v>0</v>
      </c>
      <c r="AO96">
        <v>0</v>
      </c>
      <c r="AP96">
        <v>0.61887672000000005</v>
      </c>
      <c r="AQ96">
        <v>0</v>
      </c>
      <c r="AR96">
        <v>3.8790144000000009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27.670155433385048</v>
      </c>
      <c r="BB96">
        <f t="shared" si="1"/>
        <v>683.64490810863015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280.22195018599996</v>
      </c>
      <c r="L97">
        <v>4.8773448773448775</v>
      </c>
      <c r="M97">
        <v>63.774399999999993</v>
      </c>
      <c r="N97">
        <v>51.881250000000009</v>
      </c>
      <c r="O97">
        <v>36.640520809642936</v>
      </c>
      <c r="P97">
        <v>26.972399999999997</v>
      </c>
      <c r="Q97">
        <v>5.2245057959999999</v>
      </c>
      <c r="R97">
        <v>9.3766072896000008</v>
      </c>
      <c r="S97">
        <v>5.8680176832000006</v>
      </c>
      <c r="T97">
        <v>0</v>
      </c>
      <c r="U97">
        <v>62.1119664</v>
      </c>
      <c r="V97">
        <v>4.2214643179856122</v>
      </c>
      <c r="W97">
        <v>3.952877697841727</v>
      </c>
      <c r="X97">
        <v>53.996660719424462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30.279807839999997</v>
      </c>
      <c r="AH97">
        <v>0</v>
      </c>
      <c r="AI97">
        <v>0</v>
      </c>
      <c r="AJ97">
        <v>0</v>
      </c>
      <c r="AK97">
        <v>23.132100000000001</v>
      </c>
      <c r="AL97">
        <v>7.8020999999999994</v>
      </c>
      <c r="AM97">
        <v>0</v>
      </c>
      <c r="AN97">
        <v>0</v>
      </c>
      <c r="AO97">
        <v>0</v>
      </c>
      <c r="AP97">
        <v>0.61887672000000005</v>
      </c>
      <c r="AQ97">
        <v>0</v>
      </c>
      <c r="AR97">
        <v>3.8790144000000009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26.739873034504441</v>
      </c>
      <c r="BB97">
        <f t="shared" si="1"/>
        <v>660.66046722253509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280.21860735999996</v>
      </c>
      <c r="L98">
        <v>4.8773448773448775</v>
      </c>
      <c r="M98">
        <v>63.774399999999993</v>
      </c>
      <c r="N98">
        <v>51.881250000000009</v>
      </c>
      <c r="O98">
        <v>36.640520809642936</v>
      </c>
      <c r="P98">
        <v>26.972399999999997</v>
      </c>
      <c r="Q98">
        <v>5.2245057959999999</v>
      </c>
      <c r="R98">
        <v>9.3766072896000008</v>
      </c>
      <c r="S98">
        <v>5.8680176832000006</v>
      </c>
      <c r="T98">
        <v>0</v>
      </c>
      <c r="U98">
        <v>62.1119664</v>
      </c>
      <c r="V98">
        <v>4.2214643179856122</v>
      </c>
      <c r="W98">
        <v>3.952877697841727</v>
      </c>
      <c r="X98">
        <v>34.763363309352521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30.279807839999997</v>
      </c>
      <c r="AH98">
        <v>0</v>
      </c>
      <c r="AI98">
        <v>0</v>
      </c>
      <c r="AJ98">
        <v>0</v>
      </c>
      <c r="AK98">
        <v>23.132100000000001</v>
      </c>
      <c r="AL98">
        <v>7.8020999999999994</v>
      </c>
      <c r="AM98">
        <v>0</v>
      </c>
      <c r="AN98">
        <v>0</v>
      </c>
      <c r="AO98">
        <v>0</v>
      </c>
      <c r="AP98">
        <v>0.61887672000000005</v>
      </c>
      <c r="AQ98">
        <v>0</v>
      </c>
      <c r="AR98">
        <v>3.8790144000000009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25.991567267957691</v>
      </c>
      <c r="BB98">
        <f t="shared" si="1"/>
        <v>642.17213275300992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10.048049773452503</v>
      </c>
      <c r="L99">
        <f t="shared" si="2"/>
        <v>0.15787574777777769</v>
      </c>
      <c r="M99">
        <f t="shared" si="2"/>
        <v>1.3675374342741997</v>
      </c>
      <c r="N99">
        <f t="shared" si="2"/>
        <v>1.1624405475871427</v>
      </c>
      <c r="O99">
        <f t="shared" si="2"/>
        <v>0.8154424516163874</v>
      </c>
      <c r="P99">
        <f t="shared" si="2"/>
        <v>0.59564881648999979</v>
      </c>
      <c r="Q99">
        <f t="shared" si="2"/>
        <v>0.18345239744760025</v>
      </c>
      <c r="R99">
        <f t="shared" si="2"/>
        <v>0.35407911541860032</v>
      </c>
      <c r="S99">
        <f t="shared" si="2"/>
        <v>0.22259592220679988</v>
      </c>
      <c r="T99">
        <f t="shared" si="2"/>
        <v>0</v>
      </c>
      <c r="U99">
        <f t="shared" si="2"/>
        <v>1.3783870763999979</v>
      </c>
      <c r="V99">
        <f t="shared" si="2"/>
        <v>0.16928896478821942</v>
      </c>
      <c r="W99">
        <f t="shared" si="2"/>
        <v>0.38106614055134935</v>
      </c>
      <c r="X99">
        <f t="shared" si="2"/>
        <v>1.3427445869937946</v>
      </c>
      <c r="Y99">
        <f t="shared" si="2"/>
        <v>0</v>
      </c>
      <c r="Z99">
        <f t="shared" si="2"/>
        <v>3.9618980280000014E-2</v>
      </c>
      <c r="AA99">
        <f t="shared" si="2"/>
        <v>8.6733672768000022E-2</v>
      </c>
      <c r="AB99">
        <f t="shared" si="2"/>
        <v>6.9411378815999999E-2</v>
      </c>
      <c r="AC99">
        <f t="shared" si="2"/>
        <v>5.0334955199999983E-2</v>
      </c>
      <c r="AD99">
        <f t="shared" si="2"/>
        <v>5.8148861220000014E-2</v>
      </c>
      <c r="AE99">
        <f t="shared" si="2"/>
        <v>9.5717276870399937E-2</v>
      </c>
      <c r="AF99">
        <f t="shared" si="2"/>
        <v>0.1744975500000002</v>
      </c>
      <c r="AG99">
        <f t="shared" si="2"/>
        <v>0.72671538816000159</v>
      </c>
      <c r="AH99">
        <f t="shared" si="2"/>
        <v>0.27417604608000007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0.28087560000000011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2.2124842740000025E-2</v>
      </c>
      <c r="AQ99">
        <f t="shared" si="2"/>
        <v>0.31486069999999994</v>
      </c>
      <c r="AR99">
        <f t="shared" si="2"/>
        <v>0.19104145919999974</v>
      </c>
      <c r="AS99">
        <f t="shared" si="2"/>
        <v>0.15820464045600005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0.82853747388667087</v>
      </c>
      <c r="BB99">
        <f t="shared" si="1"/>
        <v>20.470626418508111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90.472972588199994</v>
      </c>
      <c r="L3">
        <v>34.519504835665799</v>
      </c>
      <c r="M3">
        <v>0</v>
      </c>
      <c r="N3">
        <v>30</v>
      </c>
      <c r="O3">
        <v>25.189479190357062</v>
      </c>
      <c r="P3">
        <v>51.526912499999995</v>
      </c>
      <c r="Q3">
        <v>3.0123866599999998</v>
      </c>
      <c r="R3">
        <v>5.6747712260000007</v>
      </c>
      <c r="S3">
        <v>3.5784642679999998</v>
      </c>
      <c r="T3">
        <v>0</v>
      </c>
      <c r="U3">
        <v>275.80192199999999</v>
      </c>
      <c r="V3">
        <v>1.7139914999999999</v>
      </c>
      <c r="W3">
        <v>5.0511943280575524</v>
      </c>
      <c r="X3">
        <v>18.173994469784166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13.375449999999995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12.338303999999997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22.598263939878585</v>
      </c>
      <c r="BB3">
        <f>SUM(B3:AZ3)-BA3</f>
        <v>558.3339681861861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90.472269951000001</v>
      </c>
      <c r="L4">
        <v>34.519504835665799</v>
      </c>
      <c r="M4">
        <v>0</v>
      </c>
      <c r="N4">
        <v>30</v>
      </c>
      <c r="O4">
        <v>25.189479190357062</v>
      </c>
      <c r="P4">
        <v>51.526912499999995</v>
      </c>
      <c r="Q4">
        <v>3.0123866599999998</v>
      </c>
      <c r="R4">
        <v>5.6747712260000007</v>
      </c>
      <c r="S4">
        <v>3.5784642679999998</v>
      </c>
      <c r="T4">
        <v>0</v>
      </c>
      <c r="U4">
        <v>275.80192199999999</v>
      </c>
      <c r="V4">
        <v>1.7139914999999999</v>
      </c>
      <c r="W4">
        <v>5.0511943280575524</v>
      </c>
      <c r="X4">
        <v>18.173994469784166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13.375449999999995</v>
      </c>
      <c r="AL4">
        <v>2.6559000000000013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12.338303999999997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22.598236545678581</v>
      </c>
      <c r="BB4">
        <f t="shared" ref="BB4:BB67" si="0">SUM(B4:AZ4)-BA4</f>
        <v>558.33329294318617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90.493046529300017</v>
      </c>
      <c r="L5">
        <v>34.519504835665799</v>
      </c>
      <c r="M5">
        <v>0</v>
      </c>
      <c r="N5">
        <v>30</v>
      </c>
      <c r="O5">
        <v>25.189479190357062</v>
      </c>
      <c r="P5">
        <v>51.526912499999995</v>
      </c>
      <c r="Q5">
        <v>3.0175255879999998</v>
      </c>
      <c r="R5">
        <v>5.7465302899999999</v>
      </c>
      <c r="S5">
        <v>3.6194171959999997</v>
      </c>
      <c r="T5">
        <v>0</v>
      </c>
      <c r="U5">
        <v>275.80192199999999</v>
      </c>
      <c r="V5">
        <v>2.0438242877697839</v>
      </c>
      <c r="W5">
        <v>5.1935495776978406</v>
      </c>
      <c r="X5">
        <v>18.493166657553953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13.375449999999995</v>
      </c>
      <c r="AL5">
        <v>2.6559000000000013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3.6454080000000002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22.296259504190118</v>
      </c>
      <c r="BB5">
        <f t="shared" si="0"/>
        <v>550.87236170815436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90.492396277500006</v>
      </c>
      <c r="L6">
        <v>34.519504835665799</v>
      </c>
      <c r="M6">
        <v>0</v>
      </c>
      <c r="N6">
        <v>30</v>
      </c>
      <c r="O6">
        <v>25.189479190357062</v>
      </c>
      <c r="P6">
        <v>44.814877800000005</v>
      </c>
      <c r="Q6">
        <v>3.0175255879999998</v>
      </c>
      <c r="R6">
        <v>5.7465302899999999</v>
      </c>
      <c r="S6">
        <v>3.6194171959999997</v>
      </c>
      <c r="T6">
        <v>0</v>
      </c>
      <c r="U6">
        <v>275.80192199999999</v>
      </c>
      <c r="V6">
        <v>2.0438242877697839</v>
      </c>
      <c r="W6">
        <v>3.4682491258992796</v>
      </c>
      <c r="X6">
        <v>18.493166657553953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13.375449999999995</v>
      </c>
      <c r="AL6">
        <v>2.6559000000000013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2.243328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21.913481233000901</v>
      </c>
      <c r="BB6">
        <f t="shared" si="0"/>
        <v>541.41507457574517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90.493046529300017</v>
      </c>
      <c r="L7">
        <v>34.519504835665799</v>
      </c>
      <c r="M7">
        <v>0</v>
      </c>
      <c r="N7">
        <v>26.729473015873015</v>
      </c>
      <c r="O7">
        <v>24.606694943522104</v>
      </c>
      <c r="P7">
        <v>44.814877800000005</v>
      </c>
      <c r="Q7">
        <v>3.0175255879999998</v>
      </c>
      <c r="R7">
        <v>5.7465302899999999</v>
      </c>
      <c r="S7">
        <v>3.6194171959999997</v>
      </c>
      <c r="T7">
        <v>0</v>
      </c>
      <c r="U7">
        <v>275.80192199999999</v>
      </c>
      <c r="V7">
        <v>2.1050598834532379</v>
      </c>
      <c r="W7">
        <v>3.4682491258992796</v>
      </c>
      <c r="X7">
        <v>18.493166657553953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13.375449999999995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2.243328</v>
      </c>
      <c r="AS7">
        <v>6.2185905600000009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21.765995090657121</v>
      </c>
      <c r="BB7">
        <f t="shared" si="0"/>
        <v>537.77113533461045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90.492396277500006</v>
      </c>
      <c r="L8">
        <v>34.519504835665799</v>
      </c>
      <c r="M8">
        <v>0</v>
      </c>
      <c r="N8">
        <v>21.904076190476189</v>
      </c>
      <c r="O8">
        <v>19.224954362823137</v>
      </c>
      <c r="P8">
        <v>44.814877800000005</v>
      </c>
      <c r="Q8">
        <v>3.0175255879999998</v>
      </c>
      <c r="R8">
        <v>5.7465302899999999</v>
      </c>
      <c r="S8">
        <v>3.6194171959999997</v>
      </c>
      <c r="T8">
        <v>0</v>
      </c>
      <c r="U8">
        <v>275.80192199999999</v>
      </c>
      <c r="V8">
        <v>2.1050598834532379</v>
      </c>
      <c r="W8">
        <v>3.4682491258992796</v>
      </c>
      <c r="X8">
        <v>18.493166657553953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13.375449999999995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2.243328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21.22669431205999</v>
      </c>
      <c r="BB8">
        <f t="shared" si="0"/>
        <v>524.44666389531164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90.493046529300017</v>
      </c>
      <c r="L9">
        <v>34.519504835665799</v>
      </c>
      <c r="M9">
        <v>0</v>
      </c>
      <c r="N9">
        <v>19.364393650793652</v>
      </c>
      <c r="O9">
        <v>14.336166552952774</v>
      </c>
      <c r="P9">
        <v>44.814877800000005</v>
      </c>
      <c r="Q9">
        <v>3.0175255879999998</v>
      </c>
      <c r="R9">
        <v>5.7465302899999999</v>
      </c>
      <c r="S9">
        <v>3.6194171959999997</v>
      </c>
      <c r="T9">
        <v>0</v>
      </c>
      <c r="U9">
        <v>275.80192199999999</v>
      </c>
      <c r="V9">
        <v>2.1050598834532379</v>
      </c>
      <c r="W9">
        <v>3.9140060978417259</v>
      </c>
      <c r="X9">
        <v>18.493166657553953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13.375449999999995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2.243328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20.955091965667435</v>
      </c>
      <c r="BB9">
        <f t="shared" si="0"/>
        <v>517.73620311589377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90.492396277500006</v>
      </c>
      <c r="L10">
        <v>34.519504835665799</v>
      </c>
      <c r="M10">
        <v>0</v>
      </c>
      <c r="N10">
        <v>19.364393650793652</v>
      </c>
      <c r="O10">
        <v>14.336166552952774</v>
      </c>
      <c r="P10">
        <v>44.814877800000005</v>
      </c>
      <c r="Q10">
        <v>3.0175255879999998</v>
      </c>
      <c r="R10">
        <v>5.8079312339999998</v>
      </c>
      <c r="S10">
        <v>3.6380684159999999</v>
      </c>
      <c r="T10">
        <v>0</v>
      </c>
      <c r="U10">
        <v>275.80192199999999</v>
      </c>
      <c r="V10">
        <v>2.1050598834532379</v>
      </c>
      <c r="W10">
        <v>3.9140060978417259</v>
      </c>
      <c r="X10">
        <v>18.493166657553953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13.375449999999995</v>
      </c>
      <c r="AL10">
        <v>2.6559000000000013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2.243328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20.958180774167431</v>
      </c>
      <c r="BB10">
        <f t="shared" si="0"/>
        <v>517.8125162195937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90.493046529300017</v>
      </c>
      <c r="L11">
        <v>34.519504835665799</v>
      </c>
      <c r="M11">
        <v>0</v>
      </c>
      <c r="N11">
        <v>19.364393650793652</v>
      </c>
      <c r="O11">
        <v>14.336166552952774</v>
      </c>
      <c r="P11">
        <v>44.814877800000005</v>
      </c>
      <c r="Q11">
        <v>3.040100346</v>
      </c>
      <c r="R11">
        <v>5.8079312339999998</v>
      </c>
      <c r="S11">
        <v>3.6380684159999999</v>
      </c>
      <c r="T11">
        <v>0</v>
      </c>
      <c r="U11">
        <v>275.80192199999999</v>
      </c>
      <c r="V11">
        <v>2.1050598834532379</v>
      </c>
      <c r="W11">
        <v>3.9140060978417259</v>
      </c>
      <c r="X11">
        <v>18.493166657553953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13.375449999999995</v>
      </c>
      <c r="AL11">
        <v>2.6559000000000013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2.243328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20.959084083667435</v>
      </c>
      <c r="BB11">
        <f t="shared" si="0"/>
        <v>517.83483791989374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90.492396277500006</v>
      </c>
      <c r="L12">
        <v>34.519504835665799</v>
      </c>
      <c r="M12">
        <v>0</v>
      </c>
      <c r="N12">
        <v>19.364393650793652</v>
      </c>
      <c r="O12">
        <v>14.336166552952774</v>
      </c>
      <c r="P12">
        <v>44.814877800000005</v>
      </c>
      <c r="Q12">
        <v>3.040100346</v>
      </c>
      <c r="R12">
        <v>5.8079312339999998</v>
      </c>
      <c r="S12">
        <v>3.6380684159999999</v>
      </c>
      <c r="T12">
        <v>0</v>
      </c>
      <c r="U12">
        <v>275.80192199999999</v>
      </c>
      <c r="V12">
        <v>2.1050598834532379</v>
      </c>
      <c r="W12">
        <v>3.9140060978417259</v>
      </c>
      <c r="X12">
        <v>18.493166657553953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13.375449999999995</v>
      </c>
      <c r="AL12">
        <v>2.6559000000000013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12.338303999999997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21.351753266167428</v>
      </c>
      <c r="BB12">
        <f t="shared" si="0"/>
        <v>527.53649448559372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90.479444107500029</v>
      </c>
      <c r="L13">
        <v>34.519504835665799</v>
      </c>
      <c r="M13">
        <v>0</v>
      </c>
      <c r="N13">
        <v>19.364393650793652</v>
      </c>
      <c r="O13">
        <v>14.336166552952774</v>
      </c>
      <c r="P13">
        <v>53.575549439999996</v>
      </c>
      <c r="Q13">
        <v>3.040100346</v>
      </c>
      <c r="R13">
        <v>5.8192108659999997</v>
      </c>
      <c r="S13">
        <v>3.6467958560000002</v>
      </c>
      <c r="T13">
        <v>0</v>
      </c>
      <c r="U13">
        <v>275.80192199999999</v>
      </c>
      <c r="V13">
        <v>2.1990051194244606</v>
      </c>
      <c r="W13">
        <v>3.3582980064748198</v>
      </c>
      <c r="X13">
        <v>24.28337791366906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13.375449999999995</v>
      </c>
      <c r="AL13">
        <v>2.6559000000000013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12.338303999999997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21.900094057530723</v>
      </c>
      <c r="BB13">
        <f t="shared" si="0"/>
        <v>541.08432863694975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90.479217985200009</v>
      </c>
      <c r="L14">
        <v>34.519504835665799</v>
      </c>
      <c r="M14">
        <v>0</v>
      </c>
      <c r="N14">
        <v>16.824711111111107</v>
      </c>
      <c r="O14">
        <v>13.786384068228339</v>
      </c>
      <c r="P14">
        <v>53.575549439999996</v>
      </c>
      <c r="Q14">
        <v>3.040100346</v>
      </c>
      <c r="R14">
        <v>5.8192108659999997</v>
      </c>
      <c r="S14">
        <v>3.6467958560000002</v>
      </c>
      <c r="T14">
        <v>0</v>
      </c>
      <c r="U14">
        <v>275.80192199999999</v>
      </c>
      <c r="V14">
        <v>2.1990051194244606</v>
      </c>
      <c r="W14">
        <v>3.3582980064748198</v>
      </c>
      <c r="X14">
        <v>24.28337791366906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13.375449999999995</v>
      </c>
      <c r="AL14">
        <v>2.6559000000000013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3.6454080000000002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21.441751436864827</v>
      </c>
      <c r="BB14">
        <f t="shared" si="0"/>
        <v>529.76008411090868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90.479669749200013</v>
      </c>
      <c r="L15">
        <v>34.519504835665799</v>
      </c>
      <c r="M15">
        <v>0</v>
      </c>
      <c r="N15">
        <v>16.824711111111107</v>
      </c>
      <c r="O15">
        <v>14.336166552952774</v>
      </c>
      <c r="P15">
        <v>53.575549439999996</v>
      </c>
      <c r="Q15">
        <v>3.040100346</v>
      </c>
      <c r="R15">
        <v>5.8192108659999997</v>
      </c>
      <c r="S15">
        <v>3.6467958560000002</v>
      </c>
      <c r="T15">
        <v>0</v>
      </c>
      <c r="U15">
        <v>275.80192199999999</v>
      </c>
      <c r="V15">
        <v>2.7537860143884889</v>
      </c>
      <c r="W15">
        <v>3.3582980064748198</v>
      </c>
      <c r="X15">
        <v>24.28337791366906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13.375449999999995</v>
      </c>
      <c r="AL15">
        <v>2.6559000000000013</v>
      </c>
      <c r="AM15">
        <v>0</v>
      </c>
      <c r="AN15">
        <v>0</v>
      </c>
      <c r="AO15">
        <v>0</v>
      </c>
      <c r="AP15">
        <v>1.6268700000000003</v>
      </c>
      <c r="AQ15">
        <v>0</v>
      </c>
      <c r="AR15">
        <v>2.243328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21.468166849678788</v>
      </c>
      <c r="BB15">
        <f t="shared" si="0"/>
        <v>530.4127258417833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90.479217985200009</v>
      </c>
      <c r="L16">
        <v>34.519504835665799</v>
      </c>
      <c r="M16">
        <v>0</v>
      </c>
      <c r="N16">
        <v>19.364393650793652</v>
      </c>
      <c r="O16">
        <v>14.336166552952774</v>
      </c>
      <c r="P16">
        <v>53.575549439999996</v>
      </c>
      <c r="Q16">
        <v>3.040100346</v>
      </c>
      <c r="R16">
        <v>5.8192108659999997</v>
      </c>
      <c r="S16">
        <v>3.6467958560000002</v>
      </c>
      <c r="T16">
        <v>0</v>
      </c>
      <c r="U16">
        <v>275.80192199999999</v>
      </c>
      <c r="V16">
        <v>2.7537860143884889</v>
      </c>
      <c r="W16">
        <v>3.3582980064748198</v>
      </c>
      <c r="X16">
        <v>24.28337791366906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13.375449999999995</v>
      </c>
      <c r="AL16">
        <v>2.6559000000000013</v>
      </c>
      <c r="AM16">
        <v>0</v>
      </c>
      <c r="AN16">
        <v>0</v>
      </c>
      <c r="AO16">
        <v>0</v>
      </c>
      <c r="AP16">
        <v>1.6268700000000003</v>
      </c>
      <c r="AQ16">
        <v>0</v>
      </c>
      <c r="AR16">
        <v>2.243328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21.566942958572447</v>
      </c>
      <c r="BB16">
        <f t="shared" si="0"/>
        <v>532.85318050857222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90.479669749200013</v>
      </c>
      <c r="L17">
        <v>34.519504835665799</v>
      </c>
      <c r="M17">
        <v>0</v>
      </c>
      <c r="N17">
        <v>18.094552380952379</v>
      </c>
      <c r="O17">
        <v>14.336166552952774</v>
      </c>
      <c r="P17">
        <v>53.575549439999996</v>
      </c>
      <c r="Q17">
        <v>3.040100346</v>
      </c>
      <c r="R17">
        <v>5.8192108659999997</v>
      </c>
      <c r="S17">
        <v>3.6467958560000002</v>
      </c>
      <c r="T17">
        <v>0</v>
      </c>
      <c r="U17">
        <v>275.80192199999999</v>
      </c>
      <c r="V17">
        <v>2.7537860143884889</v>
      </c>
      <c r="W17">
        <v>3.3582980064748198</v>
      </c>
      <c r="X17">
        <v>24.28337791366906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13.375449999999995</v>
      </c>
      <c r="AL17">
        <v>2.6559000000000013</v>
      </c>
      <c r="AM17">
        <v>0</v>
      </c>
      <c r="AN17">
        <v>0</v>
      </c>
      <c r="AO17">
        <v>0</v>
      </c>
      <c r="AP17">
        <v>1.6268700000000003</v>
      </c>
      <c r="AQ17">
        <v>0</v>
      </c>
      <c r="AR17">
        <v>2.243328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21.517563675075614</v>
      </c>
      <c r="BB17">
        <f t="shared" si="0"/>
        <v>531.63317028622771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90.479217985200009</v>
      </c>
      <c r="L18">
        <v>34.519504835665799</v>
      </c>
      <c r="M18">
        <v>0</v>
      </c>
      <c r="N18">
        <v>18.094552380952379</v>
      </c>
      <c r="O18">
        <v>14.336166552952774</v>
      </c>
      <c r="P18">
        <v>53.575549439999996</v>
      </c>
      <c r="Q18">
        <v>3.040100346</v>
      </c>
      <c r="R18">
        <v>5.8192108659999997</v>
      </c>
      <c r="S18">
        <v>3.6467958560000002</v>
      </c>
      <c r="T18">
        <v>0</v>
      </c>
      <c r="U18">
        <v>275.80192199999999</v>
      </c>
      <c r="V18">
        <v>2.7537860143884889</v>
      </c>
      <c r="W18">
        <v>3.3582980064748198</v>
      </c>
      <c r="X18">
        <v>24.28337791366906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13.375449999999995</v>
      </c>
      <c r="AL18">
        <v>2.6559000000000013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2.243328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21.479575165175625</v>
      </c>
      <c r="BB18">
        <f t="shared" si="0"/>
        <v>530.69458503212763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90.479669749200013</v>
      </c>
      <c r="L19">
        <v>34.519504835665799</v>
      </c>
      <c r="M19">
        <v>0</v>
      </c>
      <c r="N19">
        <v>16.824711111111107</v>
      </c>
      <c r="O19">
        <v>11.162788794329467</v>
      </c>
      <c r="P19">
        <v>50.106349439999995</v>
      </c>
      <c r="Q19">
        <v>3.0175255879999998</v>
      </c>
      <c r="R19">
        <v>5.8192108659999997</v>
      </c>
      <c r="S19">
        <v>3.6467958560000002</v>
      </c>
      <c r="T19">
        <v>0</v>
      </c>
      <c r="U19">
        <v>275.80192199999999</v>
      </c>
      <c r="V19">
        <v>2.7255482999999998</v>
      </c>
      <c r="W19">
        <v>2.5371158841726618</v>
      </c>
      <c r="X19">
        <v>25.553162086330936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13.375449999999995</v>
      </c>
      <c r="AL19">
        <v>2.6559000000000013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2.243328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21.187273460262212</v>
      </c>
      <c r="BB19">
        <f t="shared" si="0"/>
        <v>523.47270905054779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90.479444107500029</v>
      </c>
      <c r="L20">
        <v>34.519504835665799</v>
      </c>
      <c r="M20">
        <v>0</v>
      </c>
      <c r="N20">
        <v>16.824711111111107</v>
      </c>
      <c r="O20">
        <v>11.162788794329467</v>
      </c>
      <c r="P20">
        <v>50.106349439999995</v>
      </c>
      <c r="Q20">
        <v>3.0175255879999998</v>
      </c>
      <c r="R20">
        <v>5.8192108659999997</v>
      </c>
      <c r="S20">
        <v>3.6467958560000002</v>
      </c>
      <c r="T20">
        <v>0</v>
      </c>
      <c r="U20">
        <v>275.80192199999999</v>
      </c>
      <c r="V20">
        <v>2.1581741935251797</v>
      </c>
      <c r="W20">
        <v>2.5371158841726618</v>
      </c>
      <c r="X20">
        <v>25.553162086330936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13.375449999999995</v>
      </c>
      <c r="AL20">
        <v>2.6559000000000013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2.243328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21.165193688586676</v>
      </c>
      <c r="BB20">
        <f t="shared" si="0"/>
        <v>522.92718907404856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90.479669749200013</v>
      </c>
      <c r="L21">
        <v>34.519504835665799</v>
      </c>
      <c r="M21">
        <v>0</v>
      </c>
      <c r="N21">
        <v>16.824711111111107</v>
      </c>
      <c r="O21">
        <v>11.162788794329467</v>
      </c>
      <c r="P21">
        <v>50.106349439999995</v>
      </c>
      <c r="Q21">
        <v>3.0096564139999997</v>
      </c>
      <c r="R21">
        <v>5.6253481599999997</v>
      </c>
      <c r="S21">
        <v>3.5728683939999999</v>
      </c>
      <c r="T21">
        <v>0</v>
      </c>
      <c r="U21">
        <v>275.80192199999999</v>
      </c>
      <c r="V21">
        <v>2.1581741935251797</v>
      </c>
      <c r="W21">
        <v>1.8640937028776976</v>
      </c>
      <c r="X21">
        <v>25.553162086330936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13.375449999999995</v>
      </c>
      <c r="AL21">
        <v>2.6559000000000013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3.925824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21.250901041614725</v>
      </c>
      <c r="BB21">
        <f t="shared" si="0"/>
        <v>525.04474927942556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90.479444107500029</v>
      </c>
      <c r="L22">
        <v>33.656185137085139</v>
      </c>
      <c r="M22">
        <v>0</v>
      </c>
      <c r="N22">
        <v>19.364393650793652</v>
      </c>
      <c r="O22">
        <v>15.150964521264502</v>
      </c>
      <c r="P22">
        <v>53.441737440000004</v>
      </c>
      <c r="Q22">
        <v>3.0096564139999997</v>
      </c>
      <c r="R22">
        <v>5.6253481599999997</v>
      </c>
      <c r="S22">
        <v>3.5728683939999999</v>
      </c>
      <c r="T22">
        <v>0</v>
      </c>
      <c r="U22">
        <v>275.80192199999999</v>
      </c>
      <c r="V22">
        <v>1.902271287769784</v>
      </c>
      <c r="W22">
        <v>4.0088610071942448</v>
      </c>
      <c r="X22">
        <v>25.553162086330936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13.375449999999995</v>
      </c>
      <c r="AL22">
        <v>2.6559000000000013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12.338303999999997</v>
      </c>
      <c r="AS22">
        <v>6.2185905600000009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22.086776748311799</v>
      </c>
      <c r="BB22">
        <f t="shared" si="0"/>
        <v>545.6966760176266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90.45760083750001</v>
      </c>
      <c r="L23">
        <v>33.656185137085139</v>
      </c>
      <c r="M23">
        <v>0</v>
      </c>
      <c r="N23">
        <v>19.364393650793652</v>
      </c>
      <c r="O23">
        <v>19.60008734743386</v>
      </c>
      <c r="P23">
        <v>53.441737440000004</v>
      </c>
      <c r="Q23">
        <v>3.0041707759999996</v>
      </c>
      <c r="R23">
        <v>5.5317638919999998</v>
      </c>
      <c r="S23">
        <v>3.5245207639999996</v>
      </c>
      <c r="T23">
        <v>0</v>
      </c>
      <c r="U23">
        <v>275.80192199999999</v>
      </c>
      <c r="V23">
        <v>1.8428702762589928</v>
      </c>
      <c r="W23">
        <v>4.0088610071942448</v>
      </c>
      <c r="X23">
        <v>25.553162086330936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13.375449999999995</v>
      </c>
      <c r="AL23">
        <v>2.6559000000000013</v>
      </c>
      <c r="AM23">
        <v>0</v>
      </c>
      <c r="AN23">
        <v>0</v>
      </c>
      <c r="AO23">
        <v>0</v>
      </c>
      <c r="AP23">
        <v>0.2928366</v>
      </c>
      <c r="AQ23">
        <v>0</v>
      </c>
      <c r="AR23">
        <v>12.338303999999997</v>
      </c>
      <c r="AS23">
        <v>6.2185905600000009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22.237029809324497</v>
      </c>
      <c r="BB23">
        <f t="shared" si="0"/>
        <v>549.40897256527228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90.457356212100009</v>
      </c>
      <c r="L24">
        <v>33.656185137085139</v>
      </c>
      <c r="M24">
        <v>0</v>
      </c>
      <c r="N24">
        <v>24.833800126984123</v>
      </c>
      <c r="O24">
        <v>23.891745577439163</v>
      </c>
      <c r="P24">
        <v>53.441737440000004</v>
      </c>
      <c r="Q24">
        <v>3.0041707759999996</v>
      </c>
      <c r="R24">
        <v>5.6733099639999987</v>
      </c>
      <c r="S24">
        <v>3.571444724</v>
      </c>
      <c r="T24">
        <v>0</v>
      </c>
      <c r="U24">
        <v>275.80192199999999</v>
      </c>
      <c r="V24">
        <v>1.6253100273381293</v>
      </c>
      <c r="W24">
        <v>4.0088610071942448</v>
      </c>
      <c r="X24">
        <v>25.553162086330936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13.375449999999995</v>
      </c>
      <c r="AL24">
        <v>2.6559000000000013</v>
      </c>
      <c r="AM24">
        <v>0</v>
      </c>
      <c r="AN24">
        <v>0</v>
      </c>
      <c r="AO24">
        <v>0</v>
      </c>
      <c r="AP24">
        <v>0.2928366</v>
      </c>
      <c r="AQ24">
        <v>0</v>
      </c>
      <c r="AR24">
        <v>3.6454080000000002</v>
      </c>
      <c r="AS24">
        <v>6.2185905600000009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22.279975759053912</v>
      </c>
      <c r="BB24">
        <f t="shared" si="0"/>
        <v>550.47003687941788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90.402504853500005</v>
      </c>
      <c r="L25">
        <v>33.656185137085139</v>
      </c>
      <c r="M25">
        <v>0</v>
      </c>
      <c r="N25">
        <v>30</v>
      </c>
      <c r="O25">
        <v>24.606694943522104</v>
      </c>
      <c r="P25">
        <v>53.441737440000004</v>
      </c>
      <c r="Q25">
        <v>3.0036508379999995</v>
      </c>
      <c r="R25">
        <v>5.3428658699999998</v>
      </c>
      <c r="S25">
        <v>3.4903737659999998</v>
      </c>
      <c r="T25">
        <v>0</v>
      </c>
      <c r="U25">
        <v>275.80192199999999</v>
      </c>
      <c r="V25">
        <v>1.4984976978417266</v>
      </c>
      <c r="W25">
        <v>4.0088610071942448</v>
      </c>
      <c r="X25">
        <v>28.092730431654669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13.375449999999995</v>
      </c>
      <c r="AL25">
        <v>2.6559000000000013</v>
      </c>
      <c r="AM25">
        <v>0</v>
      </c>
      <c r="AN25">
        <v>0</v>
      </c>
      <c r="AO25">
        <v>0</v>
      </c>
      <c r="AP25">
        <v>1.2689585999999997</v>
      </c>
      <c r="AQ25">
        <v>0</v>
      </c>
      <c r="AR25">
        <v>2.243328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22.571058221992661</v>
      </c>
      <c r="BB25">
        <f t="shared" si="0"/>
        <v>557.66179316280522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90.401968744200019</v>
      </c>
      <c r="L26">
        <v>33.656185137085139</v>
      </c>
      <c r="M26">
        <v>0</v>
      </c>
      <c r="N26">
        <v>30</v>
      </c>
      <c r="O26">
        <v>24.606694943522104</v>
      </c>
      <c r="P26">
        <v>61.966057439999993</v>
      </c>
      <c r="Q26">
        <v>3.0036508379999995</v>
      </c>
      <c r="R26">
        <v>5.3428658699999998</v>
      </c>
      <c r="S26">
        <v>3.4903737659999998</v>
      </c>
      <c r="T26">
        <v>0</v>
      </c>
      <c r="U26">
        <v>275.80192199999999</v>
      </c>
      <c r="V26">
        <v>0.83297841726618682</v>
      </c>
      <c r="W26">
        <v>9.1842219424460403</v>
      </c>
      <c r="X26">
        <v>30.541077482014391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13.375449999999995</v>
      </c>
      <c r="AL26">
        <v>2.6559000000000013</v>
      </c>
      <c r="AM26">
        <v>0</v>
      </c>
      <c r="AN26">
        <v>0</v>
      </c>
      <c r="AO26">
        <v>0</v>
      </c>
      <c r="AP26">
        <v>1.2689585999999997</v>
      </c>
      <c r="AQ26">
        <v>0</v>
      </c>
      <c r="AR26">
        <v>2.243328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23.173306907058144</v>
      </c>
      <c r="BB26">
        <f t="shared" si="0"/>
        <v>572.54151707347569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120.60416700000002</v>
      </c>
      <c r="L27">
        <v>42.644483838383849</v>
      </c>
      <c r="M27">
        <v>0</v>
      </c>
      <c r="N27">
        <v>30</v>
      </c>
      <c r="O27">
        <v>25.189479190357062</v>
      </c>
      <c r="P27">
        <v>62.445599999999992</v>
      </c>
      <c r="Q27">
        <v>3.9225982000000004</v>
      </c>
      <c r="R27">
        <v>7.1977757999999996</v>
      </c>
      <c r="S27">
        <v>4.4375070000000001</v>
      </c>
      <c r="T27">
        <v>0</v>
      </c>
      <c r="U27">
        <v>275.80192199999999</v>
      </c>
      <c r="V27">
        <v>2.8200890647482013</v>
      </c>
      <c r="W27">
        <v>9.1842219424460403</v>
      </c>
      <c r="X27">
        <v>36.692080895683446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5.7729119999999998</v>
      </c>
      <c r="AI27">
        <v>0</v>
      </c>
      <c r="AJ27">
        <v>0</v>
      </c>
      <c r="AK27">
        <v>13.375449999999995</v>
      </c>
      <c r="AL27">
        <v>2.6559000000000013</v>
      </c>
      <c r="AM27">
        <v>0</v>
      </c>
      <c r="AN27">
        <v>0</v>
      </c>
      <c r="AO27">
        <v>0</v>
      </c>
      <c r="AP27">
        <v>1.2689585999999997</v>
      </c>
      <c r="AQ27">
        <v>0</v>
      </c>
      <c r="AR27">
        <v>2.243328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25.378507400622482</v>
      </c>
      <c r="BB27">
        <f t="shared" si="0"/>
        <v>627.02527413099619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154.13055867</v>
      </c>
      <c r="L28">
        <v>50.634082683982683</v>
      </c>
      <c r="M28">
        <v>0</v>
      </c>
      <c r="N28">
        <v>30</v>
      </c>
      <c r="O28">
        <v>25.189479190357062</v>
      </c>
      <c r="P28">
        <v>62.445599999999992</v>
      </c>
      <c r="Q28">
        <v>5.5422799999999999</v>
      </c>
      <c r="R28">
        <v>10.767085399999997</v>
      </c>
      <c r="S28">
        <v>6.7030854</v>
      </c>
      <c r="T28">
        <v>0</v>
      </c>
      <c r="U28">
        <v>275.80192199999999</v>
      </c>
      <c r="V28">
        <v>5.1731007194244603</v>
      </c>
      <c r="W28">
        <v>11.723790287769782</v>
      </c>
      <c r="X28">
        <v>36.9280918705036</v>
      </c>
      <c r="Y28">
        <v>0</v>
      </c>
      <c r="Z28">
        <v>0</v>
      </c>
      <c r="AA28">
        <v>0</v>
      </c>
      <c r="AB28">
        <v>3.3451901599999996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11.8825772</v>
      </c>
      <c r="AI28">
        <v>0</v>
      </c>
      <c r="AJ28">
        <v>0</v>
      </c>
      <c r="AK28">
        <v>13.375449999999995</v>
      </c>
      <c r="AL28">
        <v>2.6559000000000013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3.0845759999999998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28.031195491504047</v>
      </c>
      <c r="BB28">
        <f t="shared" si="0"/>
        <v>692.56507465053357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154.13055867</v>
      </c>
      <c r="L29">
        <v>50.534212698412702</v>
      </c>
      <c r="M29">
        <v>0</v>
      </c>
      <c r="N29">
        <v>30</v>
      </c>
      <c r="O29">
        <v>25.189479190357062</v>
      </c>
      <c r="P29">
        <v>62.445599999999992</v>
      </c>
      <c r="Q29">
        <v>5.5422799999999999</v>
      </c>
      <c r="R29">
        <v>10.767085399999997</v>
      </c>
      <c r="S29">
        <v>6.7030854</v>
      </c>
      <c r="T29">
        <v>0</v>
      </c>
      <c r="U29">
        <v>275.80192199999999</v>
      </c>
      <c r="V29">
        <v>5.1731007194244603</v>
      </c>
      <c r="W29">
        <v>11.723790287769782</v>
      </c>
      <c r="X29">
        <v>36.9280918705036</v>
      </c>
      <c r="Y29">
        <v>0</v>
      </c>
      <c r="Z29">
        <v>0</v>
      </c>
      <c r="AA29">
        <v>3.5685374400000001</v>
      </c>
      <c r="AB29">
        <v>3.3451901599999996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17.8238658</v>
      </c>
      <c r="AI29">
        <v>0</v>
      </c>
      <c r="AJ29">
        <v>0</v>
      </c>
      <c r="AK29">
        <v>13.375449999999995</v>
      </c>
      <c r="AL29">
        <v>2.6559000000000013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3.0845759999999998</v>
      </c>
      <c r="AS29">
        <v>3.7584888000000003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28.443762599065373</v>
      </c>
      <c r="BB29">
        <f t="shared" si="0"/>
        <v>702.75834639740231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154.13055867</v>
      </c>
      <c r="L30">
        <v>50.534212698412702</v>
      </c>
      <c r="M30">
        <v>0</v>
      </c>
      <c r="N30">
        <v>30</v>
      </c>
      <c r="O30">
        <v>25.189479190357062</v>
      </c>
      <c r="P30">
        <v>62.445599999999992</v>
      </c>
      <c r="Q30">
        <v>5.5422799999999999</v>
      </c>
      <c r="R30">
        <v>10.767085399999997</v>
      </c>
      <c r="S30">
        <v>6.7030854</v>
      </c>
      <c r="T30">
        <v>0</v>
      </c>
      <c r="U30">
        <v>275.80192199999999</v>
      </c>
      <c r="V30">
        <v>5.1731007194244603</v>
      </c>
      <c r="W30">
        <v>11.723790287769782</v>
      </c>
      <c r="X30">
        <v>36.9280918705036</v>
      </c>
      <c r="Y30">
        <v>0</v>
      </c>
      <c r="Z30">
        <v>0</v>
      </c>
      <c r="AA30">
        <v>7.1370748800000001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23.7651544</v>
      </c>
      <c r="AI30">
        <v>0.64668399999999993</v>
      </c>
      <c r="AJ30">
        <v>0</v>
      </c>
      <c r="AK30">
        <v>13.375449999999995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3.0845759999999998</v>
      </c>
      <c r="AS30">
        <v>3.7584888000000003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29.290252177857109</v>
      </c>
      <c r="BB30">
        <f t="shared" si="0"/>
        <v>723.67252481861067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154.13055867</v>
      </c>
      <c r="L31">
        <v>51.632782539682552</v>
      </c>
      <c r="M31">
        <v>0</v>
      </c>
      <c r="N31">
        <v>30</v>
      </c>
      <c r="O31">
        <v>25.189479190357062</v>
      </c>
      <c r="P31">
        <v>62.445599999999992</v>
      </c>
      <c r="Q31">
        <v>5.5422799999999999</v>
      </c>
      <c r="R31">
        <v>10.767085399999997</v>
      </c>
      <c r="S31">
        <v>6.7030854</v>
      </c>
      <c r="T31">
        <v>0</v>
      </c>
      <c r="U31">
        <v>275.80192199999999</v>
      </c>
      <c r="V31">
        <v>5.1731007194244603</v>
      </c>
      <c r="W31">
        <v>11.723790287769782</v>
      </c>
      <c r="X31">
        <v>36.9280918705036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13.375449999999995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3.0845759999999998</v>
      </c>
      <c r="AS31">
        <v>3.7584888000000003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30.699640115474239</v>
      </c>
      <c r="BB31">
        <f t="shared" si="0"/>
        <v>758.49418677826338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154.13055867</v>
      </c>
      <c r="L32">
        <v>51.632782539682552</v>
      </c>
      <c r="M32">
        <v>0</v>
      </c>
      <c r="N32">
        <v>30</v>
      </c>
      <c r="O32">
        <v>25.189479190357062</v>
      </c>
      <c r="P32">
        <v>62.445599999999992</v>
      </c>
      <c r="Q32">
        <v>5.5422799999999999</v>
      </c>
      <c r="R32">
        <v>10.767085399999997</v>
      </c>
      <c r="S32">
        <v>6.7030854</v>
      </c>
      <c r="T32">
        <v>0</v>
      </c>
      <c r="U32">
        <v>275.80192199999999</v>
      </c>
      <c r="V32">
        <v>5.1731007194244603</v>
      </c>
      <c r="W32">
        <v>11.723790287769782</v>
      </c>
      <c r="X32">
        <v>36.9280918705036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35.6477316</v>
      </c>
      <c r="AI32">
        <v>4.2034459999999996</v>
      </c>
      <c r="AJ32">
        <v>0</v>
      </c>
      <c r="AK32">
        <v>13.375449999999995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3.925824</v>
      </c>
      <c r="AS32">
        <v>3.7584888000000003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30.963480583474258</v>
      </c>
      <c r="BB32">
        <f t="shared" si="0"/>
        <v>765.01288291026344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164.94405867</v>
      </c>
      <c r="L33">
        <v>65.230330750000022</v>
      </c>
      <c r="M33">
        <v>0</v>
      </c>
      <c r="N33">
        <v>30</v>
      </c>
      <c r="O33">
        <v>25.189479190357062</v>
      </c>
      <c r="P33">
        <v>62.445599999999992</v>
      </c>
      <c r="Q33">
        <v>5.5422799999999999</v>
      </c>
      <c r="R33">
        <v>10.767085399999997</v>
      </c>
      <c r="S33">
        <v>6.7030854</v>
      </c>
      <c r="T33">
        <v>0</v>
      </c>
      <c r="U33">
        <v>275.80192199999999</v>
      </c>
      <c r="V33">
        <v>5.1731007194244603</v>
      </c>
      <c r="W33">
        <v>11.723790287769782</v>
      </c>
      <c r="X33">
        <v>36.9280918705036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35.6477316</v>
      </c>
      <c r="AI33">
        <v>4.2034459999999996</v>
      </c>
      <c r="AJ33">
        <v>0</v>
      </c>
      <c r="AK33">
        <v>13.375449999999995</v>
      </c>
      <c r="AL33">
        <v>13.574600000000002</v>
      </c>
      <c r="AM33">
        <v>0</v>
      </c>
      <c r="AN33">
        <v>0</v>
      </c>
      <c r="AO33">
        <v>0</v>
      </c>
      <c r="AP33">
        <v>1.2689585999999997</v>
      </c>
      <c r="AQ33">
        <v>0</v>
      </c>
      <c r="AR33">
        <v>12.338303999999997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32.373985083888122</v>
      </c>
      <c r="BB33">
        <f t="shared" si="0"/>
        <v>799.86213038016706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164.94405867</v>
      </c>
      <c r="L34">
        <v>65.230330750000022</v>
      </c>
      <c r="M34">
        <v>0</v>
      </c>
      <c r="N34">
        <v>30</v>
      </c>
      <c r="O34">
        <v>25.189479190357062</v>
      </c>
      <c r="P34">
        <v>62.445599999999992</v>
      </c>
      <c r="Q34">
        <v>5.5422799999999999</v>
      </c>
      <c r="R34">
        <v>10.767085399999997</v>
      </c>
      <c r="S34">
        <v>6.7030854</v>
      </c>
      <c r="T34">
        <v>0</v>
      </c>
      <c r="U34">
        <v>275.80192199999999</v>
      </c>
      <c r="V34">
        <v>5.1731007194244603</v>
      </c>
      <c r="W34">
        <v>11.723790287769782</v>
      </c>
      <c r="X34">
        <v>36.9280918705036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35.6477316</v>
      </c>
      <c r="AI34">
        <v>4.2034459999999996</v>
      </c>
      <c r="AJ34">
        <v>0</v>
      </c>
      <c r="AK34">
        <v>13.375449999999995</v>
      </c>
      <c r="AL34">
        <v>13.574600000000002</v>
      </c>
      <c r="AM34">
        <v>0</v>
      </c>
      <c r="AN34">
        <v>0</v>
      </c>
      <c r="AO34">
        <v>0</v>
      </c>
      <c r="AP34">
        <v>1.2689585999999997</v>
      </c>
      <c r="AQ34">
        <v>0</v>
      </c>
      <c r="AR34">
        <v>12.338303999999997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32.373985083888122</v>
      </c>
      <c r="BB34">
        <f t="shared" si="0"/>
        <v>799.86213038016706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164.94405867</v>
      </c>
      <c r="L35">
        <v>65.230330750000022</v>
      </c>
      <c r="M35">
        <v>0</v>
      </c>
      <c r="N35">
        <v>30</v>
      </c>
      <c r="O35">
        <v>25.189479190357062</v>
      </c>
      <c r="P35">
        <v>62.445599999999992</v>
      </c>
      <c r="Q35">
        <v>5.5422799999999999</v>
      </c>
      <c r="R35">
        <v>10.767085399999997</v>
      </c>
      <c r="S35">
        <v>6.7030854</v>
      </c>
      <c r="T35">
        <v>0</v>
      </c>
      <c r="U35">
        <v>275.80192199999999</v>
      </c>
      <c r="V35">
        <v>5.1731007194244603</v>
      </c>
      <c r="W35">
        <v>11.723790287769782</v>
      </c>
      <c r="X35">
        <v>36.9280918705036</v>
      </c>
      <c r="Y35">
        <v>0</v>
      </c>
      <c r="Z35">
        <v>3.3293303999999999</v>
      </c>
      <c r="AA35">
        <v>10.70561232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35.6477316</v>
      </c>
      <c r="AI35">
        <v>4.2034459999999996</v>
      </c>
      <c r="AJ35">
        <v>0</v>
      </c>
      <c r="AK35">
        <v>13.375449999999995</v>
      </c>
      <c r="AL35">
        <v>13.574600000000002</v>
      </c>
      <c r="AM35">
        <v>0</v>
      </c>
      <c r="AN35">
        <v>0</v>
      </c>
      <c r="AO35">
        <v>0</v>
      </c>
      <c r="AP35">
        <v>1.2689585999999997</v>
      </c>
      <c r="AQ35">
        <v>0</v>
      </c>
      <c r="AR35">
        <v>3.6454080000000002</v>
      </c>
      <c r="AS35">
        <v>6.2185905600000009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32.035831581888132</v>
      </c>
      <c r="BB35">
        <f t="shared" si="0"/>
        <v>791.507387882167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164.94405867</v>
      </c>
      <c r="L36">
        <v>65.230330750000022</v>
      </c>
      <c r="M36">
        <v>0</v>
      </c>
      <c r="N36">
        <v>30</v>
      </c>
      <c r="O36">
        <v>25.189479190357062</v>
      </c>
      <c r="P36">
        <v>62.445599999999992</v>
      </c>
      <c r="Q36">
        <v>5.5422799999999999</v>
      </c>
      <c r="R36">
        <v>10.767085399999997</v>
      </c>
      <c r="S36">
        <v>6.7030854</v>
      </c>
      <c r="T36">
        <v>0</v>
      </c>
      <c r="U36">
        <v>275.80192199999999</v>
      </c>
      <c r="V36">
        <v>5.1731007194244603</v>
      </c>
      <c r="W36">
        <v>11.723790287769782</v>
      </c>
      <c r="X36">
        <v>36.9280918705036</v>
      </c>
      <c r="Y36">
        <v>0</v>
      </c>
      <c r="Z36">
        <v>3.3293303999999999</v>
      </c>
      <c r="AA36">
        <v>10.70561232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29.706442999999989</v>
      </c>
      <c r="AI36">
        <v>4.2034459999999996</v>
      </c>
      <c r="AJ36">
        <v>0</v>
      </c>
      <c r="AK36">
        <v>13.375449999999995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2.243328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31.50263020988811</v>
      </c>
      <c r="BB36">
        <f t="shared" si="0"/>
        <v>778.33361743016701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164.94405867</v>
      </c>
      <c r="L37">
        <v>65.230330750000022</v>
      </c>
      <c r="M37">
        <v>0</v>
      </c>
      <c r="N37">
        <v>30</v>
      </c>
      <c r="O37">
        <v>25.189479190357062</v>
      </c>
      <c r="P37">
        <v>65.419200000000004</v>
      </c>
      <c r="Q37">
        <v>5.5422799999999999</v>
      </c>
      <c r="R37">
        <v>10.767085399999997</v>
      </c>
      <c r="S37">
        <v>6.7030854</v>
      </c>
      <c r="T37">
        <v>0</v>
      </c>
      <c r="U37">
        <v>275.80192199999999</v>
      </c>
      <c r="V37">
        <v>5.1731007194244603</v>
      </c>
      <c r="W37">
        <v>11.723790287769782</v>
      </c>
      <c r="X37">
        <v>36.9280918705036</v>
      </c>
      <c r="Y37">
        <v>0</v>
      </c>
      <c r="Z37">
        <v>3.3293303999999999</v>
      </c>
      <c r="AA37">
        <v>7.1370748800000001</v>
      </c>
      <c r="AB37">
        <v>3.3451901599999996</v>
      </c>
      <c r="AC37">
        <v>4.9163427199999994</v>
      </c>
      <c r="AD37">
        <v>4.6303691999999996</v>
      </c>
      <c r="AE37">
        <v>3.5847019999999992</v>
      </c>
      <c r="AF37">
        <v>0</v>
      </c>
      <c r="AG37">
        <v>0</v>
      </c>
      <c r="AH37">
        <v>23.7651544</v>
      </c>
      <c r="AI37">
        <v>0.64668399999999993</v>
      </c>
      <c r="AJ37">
        <v>0</v>
      </c>
      <c r="AK37">
        <v>13.375449999999995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2.243328</v>
      </c>
      <c r="AS37">
        <v>3.7584888000000003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30.355591051096393</v>
      </c>
      <c r="BB37">
        <f t="shared" si="0"/>
        <v>749.99378439695874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164.94405867</v>
      </c>
      <c r="L38">
        <v>65.230330750000022</v>
      </c>
      <c r="M38">
        <v>0</v>
      </c>
      <c r="N38">
        <v>30</v>
      </c>
      <c r="O38">
        <v>25.189479190357062</v>
      </c>
      <c r="P38">
        <v>65.419200000000004</v>
      </c>
      <c r="Q38">
        <v>5.5422799999999999</v>
      </c>
      <c r="R38">
        <v>10.767085399999997</v>
      </c>
      <c r="S38">
        <v>6.7030854</v>
      </c>
      <c r="T38">
        <v>0</v>
      </c>
      <c r="U38">
        <v>275.80192199999999</v>
      </c>
      <c r="V38">
        <v>5.1731007194244603</v>
      </c>
      <c r="W38">
        <v>11.723790287769782</v>
      </c>
      <c r="X38">
        <v>36.9280918705036</v>
      </c>
      <c r="Y38">
        <v>0</v>
      </c>
      <c r="Z38">
        <v>3.3293303999999999</v>
      </c>
      <c r="AA38">
        <v>7.1370748800000001</v>
      </c>
      <c r="AB38">
        <v>3.3451901599999996</v>
      </c>
      <c r="AC38">
        <v>2.4581713599999997</v>
      </c>
      <c r="AD38">
        <v>4.6303691999999996</v>
      </c>
      <c r="AE38">
        <v>1.1405869999999998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13.375449999999995</v>
      </c>
      <c r="AL38">
        <v>0.59020000000000017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2.243328</v>
      </c>
      <c r="AS38">
        <v>3.7584888000000003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29.701990966679876</v>
      </c>
      <c r="BB38">
        <f t="shared" si="0"/>
        <v>733.84532552137523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164.94405867</v>
      </c>
      <c r="L39">
        <v>65.230330750000022</v>
      </c>
      <c r="M39">
        <v>0</v>
      </c>
      <c r="N39">
        <v>30</v>
      </c>
      <c r="O39">
        <v>25.189479190357062</v>
      </c>
      <c r="P39">
        <v>65.419200000000004</v>
      </c>
      <c r="Q39">
        <v>5.5422799999999999</v>
      </c>
      <c r="R39">
        <v>10.767085399999997</v>
      </c>
      <c r="S39">
        <v>6.7030854</v>
      </c>
      <c r="T39">
        <v>0</v>
      </c>
      <c r="U39">
        <v>280.95876000000004</v>
      </c>
      <c r="V39">
        <v>5.1731007194244603</v>
      </c>
      <c r="W39">
        <v>11.723790287769782</v>
      </c>
      <c r="X39">
        <v>36.9280918705036</v>
      </c>
      <c r="Y39">
        <v>0</v>
      </c>
      <c r="Z39">
        <v>3.3293303999999999</v>
      </c>
      <c r="AA39">
        <v>3.5685374400000001</v>
      </c>
      <c r="AB39">
        <v>3.3451901599999996</v>
      </c>
      <c r="AC39">
        <v>2.4581713599999997</v>
      </c>
      <c r="AD39">
        <v>4.6303691999999996</v>
      </c>
      <c r="AE39">
        <v>1.1405869999999998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13.375449999999995</v>
      </c>
      <c r="AL39">
        <v>0.59020000000000017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3.3649919999999995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29.586925195719953</v>
      </c>
      <c r="BB39">
        <f t="shared" si="0"/>
        <v>731.00241189233532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164.94405867</v>
      </c>
      <c r="L40">
        <v>65.230330750000022</v>
      </c>
      <c r="M40">
        <v>0</v>
      </c>
      <c r="N40">
        <v>30</v>
      </c>
      <c r="O40">
        <v>25.189479190357062</v>
      </c>
      <c r="P40">
        <v>65.419200000000004</v>
      </c>
      <c r="Q40">
        <v>5.5422799999999999</v>
      </c>
      <c r="R40">
        <v>10.767085399999997</v>
      </c>
      <c r="S40">
        <v>6.7030854</v>
      </c>
      <c r="T40">
        <v>0</v>
      </c>
      <c r="U40">
        <v>280.95876000000004</v>
      </c>
      <c r="V40">
        <v>5.1731007194244603</v>
      </c>
      <c r="W40">
        <v>11.723790287769782</v>
      </c>
      <c r="X40">
        <v>36.9280918705036</v>
      </c>
      <c r="Y40">
        <v>0</v>
      </c>
      <c r="Z40">
        <v>3.3293303999999999</v>
      </c>
      <c r="AA40">
        <v>0.80264000000000002</v>
      </c>
      <c r="AB40">
        <v>3.3451901599999996</v>
      </c>
      <c r="AC40">
        <v>2.4581713599999997</v>
      </c>
      <c r="AD40">
        <v>2.3151846000000003</v>
      </c>
      <c r="AE40">
        <v>1.1405869999999998</v>
      </c>
      <c r="AF40">
        <v>0</v>
      </c>
      <c r="AG40">
        <v>0</v>
      </c>
      <c r="AH40">
        <v>5.9412886</v>
      </c>
      <c r="AI40">
        <v>0</v>
      </c>
      <c r="AJ40">
        <v>0</v>
      </c>
      <c r="AK40">
        <v>13.375449999999995</v>
      </c>
      <c r="AL40">
        <v>0.59020000000000017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3.3649919999999995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29.15815516171995</v>
      </c>
      <c r="BB40">
        <f t="shared" si="0"/>
        <v>720.40881128633521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164.94405867</v>
      </c>
      <c r="L41">
        <v>65.230330750000022</v>
      </c>
      <c r="M41">
        <v>0</v>
      </c>
      <c r="N41">
        <v>30</v>
      </c>
      <c r="O41">
        <v>25.189479190357062</v>
      </c>
      <c r="P41">
        <v>65.419200000000004</v>
      </c>
      <c r="Q41">
        <v>5.5422799999999999</v>
      </c>
      <c r="R41">
        <v>10.767085399999997</v>
      </c>
      <c r="S41">
        <v>6.7030854</v>
      </c>
      <c r="T41">
        <v>0</v>
      </c>
      <c r="U41">
        <v>280.95876000000004</v>
      </c>
      <c r="V41">
        <v>5.1731007194244603</v>
      </c>
      <c r="W41">
        <v>11.723790287769782</v>
      </c>
      <c r="X41">
        <v>36.9280918705036</v>
      </c>
      <c r="Y41">
        <v>0</v>
      </c>
      <c r="Z41">
        <v>3.3293303999999999</v>
      </c>
      <c r="AA41">
        <v>0</v>
      </c>
      <c r="AB41">
        <v>3.3451901599999996</v>
      </c>
      <c r="AC41">
        <v>0.9056420799999999</v>
      </c>
      <c r="AD41">
        <v>0</v>
      </c>
      <c r="AE41">
        <v>1.1405869999999998</v>
      </c>
      <c r="AF41">
        <v>0</v>
      </c>
      <c r="AG41">
        <v>0</v>
      </c>
      <c r="AH41">
        <v>5.2918359999999991</v>
      </c>
      <c r="AI41">
        <v>0</v>
      </c>
      <c r="AJ41">
        <v>0</v>
      </c>
      <c r="AK41">
        <v>13.375449999999995</v>
      </c>
      <c r="AL41">
        <v>0.59020000000000017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4.7670720000000006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29.005755669719949</v>
      </c>
      <c r="BB41">
        <f t="shared" si="0"/>
        <v>716.64348429833512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164.94405867</v>
      </c>
      <c r="L42">
        <v>65.230330750000022</v>
      </c>
      <c r="M42">
        <v>0</v>
      </c>
      <c r="N42">
        <v>30</v>
      </c>
      <c r="O42">
        <v>25.189479190357062</v>
      </c>
      <c r="P42">
        <v>65.419200000000004</v>
      </c>
      <c r="Q42">
        <v>5.5422799999999999</v>
      </c>
      <c r="R42">
        <v>10.767085399999997</v>
      </c>
      <c r="S42">
        <v>6.7030854</v>
      </c>
      <c r="T42">
        <v>0</v>
      </c>
      <c r="U42">
        <v>280.95876000000004</v>
      </c>
      <c r="V42">
        <v>5.1731007194244603</v>
      </c>
      <c r="W42">
        <v>11.723790287769782</v>
      </c>
      <c r="X42">
        <v>36.9280918705036</v>
      </c>
      <c r="Y42">
        <v>0</v>
      </c>
      <c r="Z42">
        <v>3.3293303999999999</v>
      </c>
      <c r="AA42">
        <v>0</v>
      </c>
      <c r="AB42">
        <v>3.3451901599999996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13.375449999999995</v>
      </c>
      <c r="AL42">
        <v>0.59020000000000017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4.7670720000000006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28.764673601719945</v>
      </c>
      <c r="BB42">
        <f t="shared" si="0"/>
        <v>710.68708828633521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164.94405867</v>
      </c>
      <c r="L43">
        <v>65.230330750000022</v>
      </c>
      <c r="M43">
        <v>0</v>
      </c>
      <c r="N43">
        <v>30</v>
      </c>
      <c r="O43">
        <v>25.189479190357062</v>
      </c>
      <c r="P43">
        <v>65.419200000000004</v>
      </c>
      <c r="Q43">
        <v>5.5422799999999999</v>
      </c>
      <c r="R43">
        <v>10.767085399999997</v>
      </c>
      <c r="S43">
        <v>6.7030854</v>
      </c>
      <c r="T43">
        <v>0</v>
      </c>
      <c r="U43">
        <v>280.95876000000004</v>
      </c>
      <c r="V43">
        <v>5.1731007194244603</v>
      </c>
      <c r="W43">
        <v>11.723790287769782</v>
      </c>
      <c r="X43">
        <v>36.9280918705036</v>
      </c>
      <c r="Y43">
        <v>0</v>
      </c>
      <c r="Z43">
        <v>1.6763999999999999</v>
      </c>
      <c r="AA43">
        <v>0</v>
      </c>
      <c r="AB43">
        <v>3.3451901599999996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13.375449999999995</v>
      </c>
      <c r="AL43">
        <v>0.59020000000000017</v>
      </c>
      <c r="AM43">
        <v>0</v>
      </c>
      <c r="AN43">
        <v>0</v>
      </c>
      <c r="AO43">
        <v>0</v>
      </c>
      <c r="AP43">
        <v>1.2689585999999997</v>
      </c>
      <c r="AQ43">
        <v>0</v>
      </c>
      <c r="AR43">
        <v>3.925824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28.705621141719948</v>
      </c>
      <c r="BB43">
        <f t="shared" si="0"/>
        <v>709.22808434633521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164.94405867</v>
      </c>
      <c r="L44">
        <v>65.230330750000022</v>
      </c>
      <c r="M44">
        <v>0</v>
      </c>
      <c r="N44">
        <v>30</v>
      </c>
      <c r="O44">
        <v>25.189479190357062</v>
      </c>
      <c r="P44">
        <v>65.419200000000004</v>
      </c>
      <c r="Q44">
        <v>5.5422799999999999</v>
      </c>
      <c r="R44">
        <v>10.767085399999997</v>
      </c>
      <c r="S44">
        <v>6.7030854</v>
      </c>
      <c r="T44">
        <v>0</v>
      </c>
      <c r="U44">
        <v>280.95876000000004</v>
      </c>
      <c r="V44">
        <v>5.1731007194244603</v>
      </c>
      <c r="W44">
        <v>11.723790287769782</v>
      </c>
      <c r="X44">
        <v>36.9280918705036</v>
      </c>
      <c r="Y44">
        <v>0</v>
      </c>
      <c r="Z44">
        <v>1.6763999999999999</v>
      </c>
      <c r="AA44">
        <v>0</v>
      </c>
      <c r="AB44">
        <v>3.3451901599999996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13.375449999999995</v>
      </c>
      <c r="AL44">
        <v>0.59020000000000017</v>
      </c>
      <c r="AM44">
        <v>0</v>
      </c>
      <c r="AN44">
        <v>0</v>
      </c>
      <c r="AO44">
        <v>0</v>
      </c>
      <c r="AP44">
        <v>1.2689585999999997</v>
      </c>
      <c r="AQ44">
        <v>0</v>
      </c>
      <c r="AR44">
        <v>3.925824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28.705621141719948</v>
      </c>
      <c r="BB44">
        <f t="shared" si="0"/>
        <v>709.22808434633521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164.94405867</v>
      </c>
      <c r="L45">
        <v>65.230330750000022</v>
      </c>
      <c r="M45">
        <v>0</v>
      </c>
      <c r="N45">
        <v>30</v>
      </c>
      <c r="O45">
        <v>25.189479190357062</v>
      </c>
      <c r="P45">
        <v>65.419200000000004</v>
      </c>
      <c r="Q45">
        <v>5.5422799999999999</v>
      </c>
      <c r="R45">
        <v>10.767085399999997</v>
      </c>
      <c r="S45">
        <v>6.7030854</v>
      </c>
      <c r="T45">
        <v>0</v>
      </c>
      <c r="U45">
        <v>297.85185000000001</v>
      </c>
      <c r="V45">
        <v>5.1731007194244603</v>
      </c>
      <c r="W45">
        <v>11.723790287769782</v>
      </c>
      <c r="X45">
        <v>36.9280918705036</v>
      </c>
      <c r="Y45">
        <v>0</v>
      </c>
      <c r="Z45">
        <v>1.6763999999999999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13.375449999999995</v>
      </c>
      <c r="AL45">
        <v>0.59020000000000017</v>
      </c>
      <c r="AM45">
        <v>0</v>
      </c>
      <c r="AN45">
        <v>0</v>
      </c>
      <c r="AO45">
        <v>0</v>
      </c>
      <c r="AP45">
        <v>1.2689585999999997</v>
      </c>
      <c r="AQ45">
        <v>0</v>
      </c>
      <c r="AR45">
        <v>4.7670720000000006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29.265359325879878</v>
      </c>
      <c r="BB45">
        <f t="shared" si="0"/>
        <v>723.05749400217508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164.94405867</v>
      </c>
      <c r="L46">
        <v>65.230330750000022</v>
      </c>
      <c r="M46">
        <v>0</v>
      </c>
      <c r="N46">
        <v>30</v>
      </c>
      <c r="O46">
        <v>25.189479190357062</v>
      </c>
      <c r="P46">
        <v>65.419200000000004</v>
      </c>
      <c r="Q46">
        <v>5.5422799999999999</v>
      </c>
      <c r="R46">
        <v>10.767085399999997</v>
      </c>
      <c r="S46">
        <v>6.7030854</v>
      </c>
      <c r="T46">
        <v>0</v>
      </c>
      <c r="U46">
        <v>302.29739999999998</v>
      </c>
      <c r="V46">
        <v>5.1731007194244603</v>
      </c>
      <c r="W46">
        <v>11.723790287769782</v>
      </c>
      <c r="X46">
        <v>36.9280918705036</v>
      </c>
      <c r="Y46">
        <v>0</v>
      </c>
      <c r="Z46">
        <v>1.6763999999999999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13.375449999999995</v>
      </c>
      <c r="AL46">
        <v>2.6559000000000013</v>
      </c>
      <c r="AM46">
        <v>0</v>
      </c>
      <c r="AN46">
        <v>0</v>
      </c>
      <c r="AO46">
        <v>0</v>
      </c>
      <c r="AP46">
        <v>0.39044879999999998</v>
      </c>
      <c r="AQ46">
        <v>0</v>
      </c>
      <c r="AR46">
        <v>4.7670720000000006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29.440103507344652</v>
      </c>
      <c r="BB46">
        <f t="shared" si="0"/>
        <v>727.37490302071024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164.94405867</v>
      </c>
      <c r="L47">
        <v>65.230330750000022</v>
      </c>
      <c r="M47">
        <v>0</v>
      </c>
      <c r="N47">
        <v>30</v>
      </c>
      <c r="O47">
        <v>25.189479190357062</v>
      </c>
      <c r="P47">
        <v>65.419200000000004</v>
      </c>
      <c r="Q47">
        <v>5.5422799999999999</v>
      </c>
      <c r="R47">
        <v>10.767085399999997</v>
      </c>
      <c r="S47">
        <v>6.7030854</v>
      </c>
      <c r="T47">
        <v>0</v>
      </c>
      <c r="U47">
        <v>306.74295000000001</v>
      </c>
      <c r="V47">
        <v>5.1731007194244603</v>
      </c>
      <c r="W47">
        <v>11.723790287769782</v>
      </c>
      <c r="X47">
        <v>36.9280918705036</v>
      </c>
      <c r="Y47">
        <v>0</v>
      </c>
      <c r="Z47">
        <v>1.6763999999999999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13.375449999999995</v>
      </c>
      <c r="AL47">
        <v>2.6559000000000013</v>
      </c>
      <c r="AM47">
        <v>0</v>
      </c>
      <c r="AN47">
        <v>0</v>
      </c>
      <c r="AO47">
        <v>0</v>
      </c>
      <c r="AP47">
        <v>0.39044879999999998</v>
      </c>
      <c r="AQ47">
        <v>0</v>
      </c>
      <c r="AR47">
        <v>4.7670720000000006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29.613035007184699</v>
      </c>
      <c r="BB47">
        <f t="shared" si="0"/>
        <v>731.6475215208701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164.94405867</v>
      </c>
      <c r="L48">
        <v>65.230330750000022</v>
      </c>
      <c r="M48">
        <v>0</v>
      </c>
      <c r="N48">
        <v>30</v>
      </c>
      <c r="O48">
        <v>25.189479190357062</v>
      </c>
      <c r="P48">
        <v>65.419200000000004</v>
      </c>
      <c r="Q48">
        <v>5.5422799999999999</v>
      </c>
      <c r="R48">
        <v>10.767085399999997</v>
      </c>
      <c r="S48">
        <v>6.7030854</v>
      </c>
      <c r="T48">
        <v>0</v>
      </c>
      <c r="U48">
        <v>315.63405</v>
      </c>
      <c r="V48">
        <v>5.1731007194244603</v>
      </c>
      <c r="W48">
        <v>11.723790287769782</v>
      </c>
      <c r="X48">
        <v>36.9280918705036</v>
      </c>
      <c r="Y48">
        <v>0</v>
      </c>
      <c r="Z48">
        <v>1.6763999999999999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13.375449999999995</v>
      </c>
      <c r="AL48">
        <v>2.6559000000000013</v>
      </c>
      <c r="AM48">
        <v>0</v>
      </c>
      <c r="AN48">
        <v>0</v>
      </c>
      <c r="AO48">
        <v>0</v>
      </c>
      <c r="AP48">
        <v>0.39044879999999998</v>
      </c>
      <c r="AQ48">
        <v>0</v>
      </c>
      <c r="AR48">
        <v>4.7670720000000006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29.958899587504682</v>
      </c>
      <c r="BB48">
        <f t="shared" si="0"/>
        <v>740.19275694055023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164.94405867</v>
      </c>
      <c r="L49">
        <v>65.230330750000022</v>
      </c>
      <c r="M49">
        <v>0</v>
      </c>
      <c r="N49">
        <v>30</v>
      </c>
      <c r="O49">
        <v>25.189479190357062</v>
      </c>
      <c r="P49">
        <v>66.534300000000016</v>
      </c>
      <c r="Q49">
        <v>5.5422799999999999</v>
      </c>
      <c r="R49">
        <v>10.767085399999997</v>
      </c>
      <c r="S49">
        <v>6.7030854</v>
      </c>
      <c r="T49">
        <v>0</v>
      </c>
      <c r="U49">
        <v>324.52514999999994</v>
      </c>
      <c r="V49">
        <v>5.1731007194244603</v>
      </c>
      <c r="W49">
        <v>11.723790287769782</v>
      </c>
      <c r="X49">
        <v>36.9280918705036</v>
      </c>
      <c r="Y49">
        <v>0</v>
      </c>
      <c r="Z49">
        <v>1.6763999999999999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13.375449999999995</v>
      </c>
      <c r="AL49">
        <v>2.6559000000000013</v>
      </c>
      <c r="AM49">
        <v>0</v>
      </c>
      <c r="AN49">
        <v>0</v>
      </c>
      <c r="AO49">
        <v>0</v>
      </c>
      <c r="AP49">
        <v>0.39044879999999998</v>
      </c>
      <c r="AQ49">
        <v>0</v>
      </c>
      <c r="AR49">
        <v>4.7670720000000006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30.348139977184623</v>
      </c>
      <c r="BB49">
        <f t="shared" si="0"/>
        <v>749.80971655087035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164.94405867</v>
      </c>
      <c r="L50">
        <v>65.230330750000022</v>
      </c>
      <c r="M50">
        <v>0</v>
      </c>
      <c r="N50">
        <v>30</v>
      </c>
      <c r="O50">
        <v>25.189479190357062</v>
      </c>
      <c r="P50">
        <v>66.534300000000016</v>
      </c>
      <c r="Q50">
        <v>5.5422799999999999</v>
      </c>
      <c r="R50">
        <v>10.767085399999997</v>
      </c>
      <c r="S50">
        <v>6.7030854</v>
      </c>
      <c r="T50">
        <v>0</v>
      </c>
      <c r="U50">
        <v>330.96230639999993</v>
      </c>
      <c r="V50">
        <v>5.1731007194244603</v>
      </c>
      <c r="W50">
        <v>11.723790287769782</v>
      </c>
      <c r="X50">
        <v>36.9280918705036</v>
      </c>
      <c r="Y50">
        <v>0</v>
      </c>
      <c r="Z50">
        <v>1.6763999999999999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13.375449999999995</v>
      </c>
      <c r="AL50">
        <v>2.6559000000000013</v>
      </c>
      <c r="AM50">
        <v>0</v>
      </c>
      <c r="AN50">
        <v>0</v>
      </c>
      <c r="AO50">
        <v>0</v>
      </c>
      <c r="AP50">
        <v>0.39044879999999998</v>
      </c>
      <c r="AQ50">
        <v>0</v>
      </c>
      <c r="AR50">
        <v>4.7670720000000006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30.598545756304624</v>
      </c>
      <c r="BB50">
        <f t="shared" si="0"/>
        <v>755.99646717175028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165.03322390740001</v>
      </c>
      <c r="L51">
        <v>53.63018225108226</v>
      </c>
      <c r="M51">
        <v>0</v>
      </c>
      <c r="N51">
        <v>30</v>
      </c>
      <c r="O51">
        <v>25.189479190357062</v>
      </c>
      <c r="P51">
        <v>66.534300000000016</v>
      </c>
      <c r="Q51">
        <v>4.676585008</v>
      </c>
      <c r="R51">
        <v>9.0746341239999992</v>
      </c>
      <c r="S51">
        <v>5.7624980000000008</v>
      </c>
      <c r="T51">
        <v>0</v>
      </c>
      <c r="U51">
        <v>330.96230639999993</v>
      </c>
      <c r="V51">
        <v>5.1731007194244603</v>
      </c>
      <c r="W51">
        <v>11.723790287769782</v>
      </c>
      <c r="X51">
        <v>36.9280918705036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13.375449999999995</v>
      </c>
      <c r="AL51">
        <v>2.6559000000000013</v>
      </c>
      <c r="AM51">
        <v>0</v>
      </c>
      <c r="AN51">
        <v>0</v>
      </c>
      <c r="AO51">
        <v>0</v>
      </c>
      <c r="AP51">
        <v>0.39044879999999998</v>
      </c>
      <c r="AQ51">
        <v>0</v>
      </c>
      <c r="AR51">
        <v>4.7670720000000006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29.949455714864207</v>
      </c>
      <c r="BB51">
        <f t="shared" si="0"/>
        <v>739.95944028367285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165.03322390740001</v>
      </c>
      <c r="L52">
        <v>53.63018225108226</v>
      </c>
      <c r="M52">
        <v>0</v>
      </c>
      <c r="N52">
        <v>30</v>
      </c>
      <c r="O52">
        <v>25.189479190357062</v>
      </c>
      <c r="P52">
        <v>66.534300000000016</v>
      </c>
      <c r="Q52">
        <v>4.6425358000000001</v>
      </c>
      <c r="R52">
        <v>9.0482419999999983</v>
      </c>
      <c r="S52">
        <v>5.7624980000000008</v>
      </c>
      <c r="T52">
        <v>0</v>
      </c>
      <c r="U52">
        <v>330.96230639999993</v>
      </c>
      <c r="V52">
        <v>5.1731007194244603</v>
      </c>
      <c r="W52">
        <v>11.723790287769782</v>
      </c>
      <c r="X52">
        <v>36.9280918705036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13.375449999999995</v>
      </c>
      <c r="AL52">
        <v>2.6559000000000013</v>
      </c>
      <c r="AM52">
        <v>0</v>
      </c>
      <c r="AN52">
        <v>0</v>
      </c>
      <c r="AO52">
        <v>0</v>
      </c>
      <c r="AP52">
        <v>0.39044879999999998</v>
      </c>
      <c r="AQ52">
        <v>0</v>
      </c>
      <c r="AR52">
        <v>4.7670720000000006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29.947104690864208</v>
      </c>
      <c r="BB52">
        <f t="shared" si="0"/>
        <v>739.90134997567293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159.61977963000001</v>
      </c>
      <c r="L53">
        <v>51.033562626262629</v>
      </c>
      <c r="M53">
        <v>0</v>
      </c>
      <c r="N53">
        <v>30</v>
      </c>
      <c r="O53">
        <v>25.189479190357062</v>
      </c>
      <c r="P53">
        <v>66.905999999999992</v>
      </c>
      <c r="Q53">
        <v>4.6425358000000001</v>
      </c>
      <c r="R53">
        <v>9.0482419999999983</v>
      </c>
      <c r="S53">
        <v>5.7624980000000008</v>
      </c>
      <c r="T53">
        <v>0</v>
      </c>
      <c r="U53">
        <v>330.96230639999993</v>
      </c>
      <c r="V53">
        <v>5.1731007194244603</v>
      </c>
      <c r="W53">
        <v>11.723790287769782</v>
      </c>
      <c r="X53">
        <v>36.9280918705036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13.375449999999995</v>
      </c>
      <c r="AL53">
        <v>2.6559000000000013</v>
      </c>
      <c r="AM53">
        <v>0</v>
      </c>
      <c r="AN53">
        <v>0</v>
      </c>
      <c r="AO53">
        <v>0</v>
      </c>
      <c r="AP53">
        <v>0.39044879999999998</v>
      </c>
      <c r="AQ53">
        <v>0</v>
      </c>
      <c r="AR53">
        <v>4.7670720000000006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29.6499724975587</v>
      </c>
      <c r="BB53">
        <f t="shared" si="0"/>
        <v>732.56011826675888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155.03408667000002</v>
      </c>
      <c r="L54">
        <v>46.639283261183266</v>
      </c>
      <c r="M54">
        <v>0</v>
      </c>
      <c r="N54">
        <v>30</v>
      </c>
      <c r="O54">
        <v>25.189479190357062</v>
      </c>
      <c r="P54">
        <v>66.905999999999992</v>
      </c>
      <c r="Q54">
        <v>4.6425358000000001</v>
      </c>
      <c r="R54">
        <v>9.0482419999999983</v>
      </c>
      <c r="S54">
        <v>5.7624980000000008</v>
      </c>
      <c r="T54">
        <v>0</v>
      </c>
      <c r="U54">
        <v>330.96230639999993</v>
      </c>
      <c r="V54">
        <v>5.1731007194244603</v>
      </c>
      <c r="W54">
        <v>11.723790287769782</v>
      </c>
      <c r="X54">
        <v>36.9280918705036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13.375449999999995</v>
      </c>
      <c r="AL54">
        <v>2.6559000000000013</v>
      </c>
      <c r="AM54">
        <v>0</v>
      </c>
      <c r="AN54">
        <v>0</v>
      </c>
      <c r="AO54">
        <v>0</v>
      </c>
      <c r="AP54">
        <v>0.39044879999999998</v>
      </c>
      <c r="AQ54">
        <v>0</v>
      </c>
      <c r="AR54">
        <v>4.7670720000000006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29.300651449157129</v>
      </c>
      <c r="BB54">
        <f t="shared" si="0"/>
        <v>723.9294669900811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149.49543600000001</v>
      </c>
      <c r="L55">
        <v>33.656185137085139</v>
      </c>
      <c r="M55">
        <v>0</v>
      </c>
      <c r="N55">
        <v>30</v>
      </c>
      <c r="O55">
        <v>25.189479190357062</v>
      </c>
      <c r="P55">
        <v>66.905999999999992</v>
      </c>
      <c r="Q55">
        <v>4.6425358000000001</v>
      </c>
      <c r="R55">
        <v>9.0482419999999983</v>
      </c>
      <c r="S55">
        <v>5.7624980000000008</v>
      </c>
      <c r="T55">
        <v>0</v>
      </c>
      <c r="U55">
        <v>330.96230639999993</v>
      </c>
      <c r="V55">
        <v>5.1731007194244603</v>
      </c>
      <c r="W55">
        <v>11.723790287769782</v>
      </c>
      <c r="X55">
        <v>36.9280918705036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13.375449999999995</v>
      </c>
      <c r="AL55">
        <v>2.6559000000000013</v>
      </c>
      <c r="AM55">
        <v>0</v>
      </c>
      <c r="AN55">
        <v>0</v>
      </c>
      <c r="AO55">
        <v>0</v>
      </c>
      <c r="AP55">
        <v>0.39044879999999998</v>
      </c>
      <c r="AQ55">
        <v>0</v>
      </c>
      <c r="AR55">
        <v>4.7670720000000006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28.580155471529686</v>
      </c>
      <c r="BB55">
        <f t="shared" si="0"/>
        <v>706.12821417361044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143.29999737</v>
      </c>
      <c r="L56">
        <v>33.656185137085139</v>
      </c>
      <c r="M56">
        <v>0</v>
      </c>
      <c r="N56">
        <v>30</v>
      </c>
      <c r="O56">
        <v>25.189479190357062</v>
      </c>
      <c r="P56">
        <v>66.905999999999992</v>
      </c>
      <c r="Q56">
        <v>4.6425358000000001</v>
      </c>
      <c r="R56">
        <v>9.0482419999999983</v>
      </c>
      <c r="S56">
        <v>5.7624980000000008</v>
      </c>
      <c r="T56">
        <v>0</v>
      </c>
      <c r="U56">
        <v>330.96230639999993</v>
      </c>
      <c r="V56">
        <v>5.1731007194244603</v>
      </c>
      <c r="W56">
        <v>11.723790287769782</v>
      </c>
      <c r="X56">
        <v>36.9280918705036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13.375449999999995</v>
      </c>
      <c r="AL56">
        <v>2.6559000000000013</v>
      </c>
      <c r="AM56">
        <v>0</v>
      </c>
      <c r="AN56">
        <v>0</v>
      </c>
      <c r="AO56">
        <v>0</v>
      </c>
      <c r="AP56">
        <v>0.39044879999999998</v>
      </c>
      <c r="AQ56">
        <v>0</v>
      </c>
      <c r="AR56">
        <v>4.7670720000000006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28.339152834329674</v>
      </c>
      <c r="BB56">
        <f t="shared" si="0"/>
        <v>700.17377818081036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141.02726400000003</v>
      </c>
      <c r="L57">
        <v>33.656185137085139</v>
      </c>
      <c r="M57">
        <v>0</v>
      </c>
      <c r="N57">
        <v>30</v>
      </c>
      <c r="O57">
        <v>25.189479190357062</v>
      </c>
      <c r="P57">
        <v>66.905999999999992</v>
      </c>
      <c r="Q57">
        <v>4.6425358000000001</v>
      </c>
      <c r="R57">
        <v>9.0482419999999983</v>
      </c>
      <c r="S57">
        <v>5.7624980000000008</v>
      </c>
      <c r="T57">
        <v>0</v>
      </c>
      <c r="U57">
        <v>330.96230639999993</v>
      </c>
      <c r="V57">
        <v>5.1731007194244603</v>
      </c>
      <c r="W57">
        <v>11.723790287769782</v>
      </c>
      <c r="X57">
        <v>36.9280918705036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13.375449999999995</v>
      </c>
      <c r="AL57">
        <v>2.6559000000000013</v>
      </c>
      <c r="AM57">
        <v>0</v>
      </c>
      <c r="AN57">
        <v>0</v>
      </c>
      <c r="AO57">
        <v>0</v>
      </c>
      <c r="AP57">
        <v>0.61821059999999994</v>
      </c>
      <c r="AQ57">
        <v>0</v>
      </c>
      <c r="AR57">
        <v>4.7670720000000006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28.259603608729684</v>
      </c>
      <c r="BB57">
        <f t="shared" si="0"/>
        <v>698.20835583641042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139.95312300000001</v>
      </c>
      <c r="L58">
        <v>33.656185137085139</v>
      </c>
      <c r="M58">
        <v>0</v>
      </c>
      <c r="N58">
        <v>30</v>
      </c>
      <c r="O58">
        <v>25.189479190357062</v>
      </c>
      <c r="P58">
        <v>66.905999999999992</v>
      </c>
      <c r="Q58">
        <v>4.6425358000000001</v>
      </c>
      <c r="R58">
        <v>9.0482419999999983</v>
      </c>
      <c r="S58">
        <v>5.7624980000000008</v>
      </c>
      <c r="T58">
        <v>0</v>
      </c>
      <c r="U58">
        <v>330.96230639999993</v>
      </c>
      <c r="V58">
        <v>5.1731007194244603</v>
      </c>
      <c r="W58">
        <v>11.723790287769782</v>
      </c>
      <c r="X58">
        <v>36.9280918705036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13.375449999999995</v>
      </c>
      <c r="AL58">
        <v>2.6559000000000013</v>
      </c>
      <c r="AM58">
        <v>0</v>
      </c>
      <c r="AN58">
        <v>0</v>
      </c>
      <c r="AO58">
        <v>0</v>
      </c>
      <c r="AP58">
        <v>0.61821059999999994</v>
      </c>
      <c r="AQ58">
        <v>0</v>
      </c>
      <c r="AR58">
        <v>4.7670720000000006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28.217819523829711</v>
      </c>
      <c r="BB58">
        <f t="shared" si="0"/>
        <v>697.17599892131034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134.19553500000004</v>
      </c>
      <c r="L59">
        <v>33.656185137085139</v>
      </c>
      <c r="M59">
        <v>0</v>
      </c>
      <c r="N59">
        <v>30</v>
      </c>
      <c r="O59">
        <v>25.189479190357062</v>
      </c>
      <c r="P59">
        <v>66.905999999999992</v>
      </c>
      <c r="Q59">
        <v>4.6425358000000001</v>
      </c>
      <c r="R59">
        <v>9.0482419999999983</v>
      </c>
      <c r="S59">
        <v>5.7624980000000008</v>
      </c>
      <c r="T59">
        <v>0</v>
      </c>
      <c r="U59">
        <v>330.96230639999993</v>
      </c>
      <c r="V59">
        <v>3.8359164028776966</v>
      </c>
      <c r="W59">
        <v>10.000540791366907</v>
      </c>
      <c r="X59">
        <v>29.951872230215827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13.375449999999995</v>
      </c>
      <c r="AL59">
        <v>2.6559000000000013</v>
      </c>
      <c r="AM59">
        <v>0</v>
      </c>
      <c r="AN59">
        <v>0</v>
      </c>
      <c r="AO59">
        <v>0</v>
      </c>
      <c r="AP59">
        <v>0.61821059999999994</v>
      </c>
      <c r="AQ59">
        <v>0</v>
      </c>
      <c r="AR59">
        <v>4.7670720000000006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27.603423477967837</v>
      </c>
      <c r="BB59">
        <f t="shared" si="0"/>
        <v>681.99615351393481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135.24083999999999</v>
      </c>
      <c r="L60">
        <v>33.656185137085139</v>
      </c>
      <c r="M60">
        <v>0</v>
      </c>
      <c r="N60">
        <v>30</v>
      </c>
      <c r="O60">
        <v>25.189479190357062</v>
      </c>
      <c r="P60">
        <v>66.905999999999992</v>
      </c>
      <c r="Q60">
        <v>4.6425358000000001</v>
      </c>
      <c r="R60">
        <v>9.0482419999999983</v>
      </c>
      <c r="S60">
        <v>5.7624980000000008</v>
      </c>
      <c r="T60">
        <v>0</v>
      </c>
      <c r="U60">
        <v>330.96230639999993</v>
      </c>
      <c r="V60">
        <v>3.8359164028776966</v>
      </c>
      <c r="W60">
        <v>10.000540791366907</v>
      </c>
      <c r="X60">
        <v>29.951872230215827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13.375449999999995</v>
      </c>
      <c r="AL60">
        <v>2.6559000000000013</v>
      </c>
      <c r="AM60">
        <v>0</v>
      </c>
      <c r="AN60">
        <v>0</v>
      </c>
      <c r="AO60">
        <v>0</v>
      </c>
      <c r="AP60">
        <v>0.61821059999999994</v>
      </c>
      <c r="AQ60">
        <v>0</v>
      </c>
      <c r="AR60">
        <v>4.7670720000000006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27.644085842467817</v>
      </c>
      <c r="BB60">
        <f t="shared" si="0"/>
        <v>683.00079614943479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133.66206900000003</v>
      </c>
      <c r="L61">
        <v>33.656185137085139</v>
      </c>
      <c r="M61">
        <v>0</v>
      </c>
      <c r="N61">
        <v>30</v>
      </c>
      <c r="O61">
        <v>25.189479190357062</v>
      </c>
      <c r="P61">
        <v>66.905999999999992</v>
      </c>
      <c r="Q61">
        <v>4.6425358000000001</v>
      </c>
      <c r="R61">
        <v>9.0482419999999983</v>
      </c>
      <c r="S61">
        <v>5.7624980000000008</v>
      </c>
      <c r="T61">
        <v>0</v>
      </c>
      <c r="U61">
        <v>330.96230639999993</v>
      </c>
      <c r="V61">
        <v>3.8359164028776966</v>
      </c>
      <c r="W61">
        <v>10.000540791366907</v>
      </c>
      <c r="X61">
        <v>29.951872230215827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13.375449999999995</v>
      </c>
      <c r="AL61">
        <v>2.6559000000000013</v>
      </c>
      <c r="AM61">
        <v>0</v>
      </c>
      <c r="AN61">
        <v>0</v>
      </c>
      <c r="AO61">
        <v>0</v>
      </c>
      <c r="AP61">
        <v>0.61821059999999994</v>
      </c>
      <c r="AQ61">
        <v>0</v>
      </c>
      <c r="AR61">
        <v>4.7670720000000006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27.582671650567832</v>
      </c>
      <c r="BB61">
        <f t="shared" si="0"/>
        <v>681.48343934133482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141.25795200000002</v>
      </c>
      <c r="L62">
        <v>33.656185137085139</v>
      </c>
      <c r="M62">
        <v>0</v>
      </c>
      <c r="N62">
        <v>30</v>
      </c>
      <c r="O62">
        <v>25.189479190357062</v>
      </c>
      <c r="P62">
        <v>66.905999999999992</v>
      </c>
      <c r="Q62">
        <v>4.6425358000000001</v>
      </c>
      <c r="R62">
        <v>9.0482419999999983</v>
      </c>
      <c r="S62">
        <v>5.7624980000000008</v>
      </c>
      <c r="T62">
        <v>0</v>
      </c>
      <c r="U62">
        <v>330.96230639999993</v>
      </c>
      <c r="V62">
        <v>3.8359164028776966</v>
      </c>
      <c r="W62">
        <v>10.000540791366907</v>
      </c>
      <c r="X62">
        <v>29.951872230215827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13.375449999999995</v>
      </c>
      <c r="AL62">
        <v>2.6559000000000013</v>
      </c>
      <c r="AM62">
        <v>0</v>
      </c>
      <c r="AN62">
        <v>0</v>
      </c>
      <c r="AO62">
        <v>0</v>
      </c>
      <c r="AP62">
        <v>0.61821059999999994</v>
      </c>
      <c r="AQ62">
        <v>0</v>
      </c>
      <c r="AR62">
        <v>4.7670720000000006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27.878151499267844</v>
      </c>
      <c r="BB62">
        <f t="shared" si="0"/>
        <v>688.7838424926349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136.11312900000001</v>
      </c>
      <c r="L63">
        <v>33.656185137085139</v>
      </c>
      <c r="M63">
        <v>0</v>
      </c>
      <c r="N63">
        <v>30</v>
      </c>
      <c r="O63">
        <v>25.189479190357062</v>
      </c>
      <c r="P63">
        <v>66.905999999999992</v>
      </c>
      <c r="Q63">
        <v>4.6425358000000001</v>
      </c>
      <c r="R63">
        <v>9.0482419999999983</v>
      </c>
      <c r="S63">
        <v>5.7624980000000008</v>
      </c>
      <c r="T63">
        <v>0</v>
      </c>
      <c r="U63">
        <v>330.96230639999993</v>
      </c>
      <c r="V63">
        <v>3.8359164028776966</v>
      </c>
      <c r="W63">
        <v>10.000540791366907</v>
      </c>
      <c r="X63">
        <v>29.951872230215827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13.375449999999995</v>
      </c>
      <c r="AL63">
        <v>2.6559000000000013</v>
      </c>
      <c r="AM63">
        <v>0</v>
      </c>
      <c r="AN63">
        <v>0</v>
      </c>
      <c r="AO63">
        <v>0</v>
      </c>
      <c r="AP63">
        <v>0.61821059999999994</v>
      </c>
      <c r="AQ63">
        <v>0</v>
      </c>
      <c r="AR63">
        <v>4.7670720000000006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27.678017884567808</v>
      </c>
      <c r="BB63">
        <f t="shared" si="0"/>
        <v>683.83915310733482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132.55909200000002</v>
      </c>
      <c r="L64">
        <v>33.656185137085139</v>
      </c>
      <c r="M64">
        <v>0</v>
      </c>
      <c r="N64">
        <v>30</v>
      </c>
      <c r="O64">
        <v>25.189479190357062</v>
      </c>
      <c r="P64">
        <v>66.905999999999992</v>
      </c>
      <c r="Q64">
        <v>4.6425358000000001</v>
      </c>
      <c r="R64">
        <v>9.0482419999999983</v>
      </c>
      <c r="S64">
        <v>5.7624980000000008</v>
      </c>
      <c r="T64">
        <v>0</v>
      </c>
      <c r="U64">
        <v>330.96230639999993</v>
      </c>
      <c r="V64">
        <v>3.8359164028776966</v>
      </c>
      <c r="W64">
        <v>11.723790287769782</v>
      </c>
      <c r="X64">
        <v>32.999354244604312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13.375449999999995</v>
      </c>
      <c r="AL64">
        <v>2.6559000000000013</v>
      </c>
      <c r="AM64">
        <v>0</v>
      </c>
      <c r="AN64">
        <v>0</v>
      </c>
      <c r="AO64">
        <v>0</v>
      </c>
      <c r="AP64">
        <v>0.61821059999999994</v>
      </c>
      <c r="AQ64">
        <v>0</v>
      </c>
      <c r="AR64">
        <v>4.7670720000000006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27.725347341670684</v>
      </c>
      <c r="BB64">
        <f t="shared" si="0"/>
        <v>685.00851816102329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134.10155366999999</v>
      </c>
      <c r="L65">
        <v>37.65098455988457</v>
      </c>
      <c r="M65">
        <v>0</v>
      </c>
      <c r="N65">
        <v>30</v>
      </c>
      <c r="O65">
        <v>25.189479190357062</v>
      </c>
      <c r="P65">
        <v>67.27770000000001</v>
      </c>
      <c r="Q65">
        <v>4.6425358000000001</v>
      </c>
      <c r="R65">
        <v>9.0482419999999983</v>
      </c>
      <c r="S65">
        <v>5.7624980000000008</v>
      </c>
      <c r="T65">
        <v>0</v>
      </c>
      <c r="U65">
        <v>330.96230639999993</v>
      </c>
      <c r="V65">
        <v>3.8359164028776966</v>
      </c>
      <c r="W65">
        <v>10.000540791366907</v>
      </c>
      <c r="X65">
        <v>29.951872230215827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13.375449999999995</v>
      </c>
      <c r="AL65">
        <v>2.6559000000000013</v>
      </c>
      <c r="AM65">
        <v>0</v>
      </c>
      <c r="AN65">
        <v>0</v>
      </c>
      <c r="AO65">
        <v>0</v>
      </c>
      <c r="AP65">
        <v>0.2928366</v>
      </c>
      <c r="AQ65">
        <v>0</v>
      </c>
      <c r="AR65">
        <v>4.7670720000000006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27.756967307314714</v>
      </c>
      <c r="BB65">
        <f t="shared" si="0"/>
        <v>685.7897537773872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133.23647367000001</v>
      </c>
      <c r="L66">
        <v>39.648384271284279</v>
      </c>
      <c r="M66">
        <v>0</v>
      </c>
      <c r="N66">
        <v>30</v>
      </c>
      <c r="O66">
        <v>25.189479190357062</v>
      </c>
      <c r="P66">
        <v>67.27770000000001</v>
      </c>
      <c r="Q66">
        <v>4.6425358000000001</v>
      </c>
      <c r="R66">
        <v>9.0482419999999983</v>
      </c>
      <c r="S66">
        <v>5.7624980000000008</v>
      </c>
      <c r="T66">
        <v>0</v>
      </c>
      <c r="U66">
        <v>330.96230639999993</v>
      </c>
      <c r="V66">
        <v>3.8359164028776966</v>
      </c>
      <c r="W66">
        <v>10.000540791366907</v>
      </c>
      <c r="X66">
        <v>29.951872230215827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13.375449999999995</v>
      </c>
      <c r="AL66">
        <v>2.6559000000000013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4.7670720000000006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27.801014544088186</v>
      </c>
      <c r="BB66">
        <f t="shared" si="0"/>
        <v>686.87802625201357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125.77515867000001</v>
      </c>
      <c r="L67">
        <v>39.648384271284279</v>
      </c>
      <c r="M67">
        <v>0</v>
      </c>
      <c r="N67">
        <v>30</v>
      </c>
      <c r="O67">
        <v>25.189479190357062</v>
      </c>
      <c r="P67">
        <v>67.27770000000001</v>
      </c>
      <c r="Q67">
        <v>4.6425358000000001</v>
      </c>
      <c r="R67">
        <v>9.0482419999999983</v>
      </c>
      <c r="S67">
        <v>5.7624980000000008</v>
      </c>
      <c r="T67">
        <v>0</v>
      </c>
      <c r="U67">
        <v>330.96230639999993</v>
      </c>
      <c r="V67">
        <v>3.8359164028776966</v>
      </c>
      <c r="W67">
        <v>10.000540791366907</v>
      </c>
      <c r="X67">
        <v>29.951872230215827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13.375449999999995</v>
      </c>
      <c r="AL67">
        <v>2.6559000000000013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4.7670720000000006</v>
      </c>
      <c r="AS67">
        <v>3.7584888000000003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27.50013618858819</v>
      </c>
      <c r="BB67">
        <f t="shared" si="0"/>
        <v>679.44424496751355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124.09305867000002</v>
      </c>
      <c r="L68">
        <v>39.648384271284279</v>
      </c>
      <c r="M68">
        <v>0</v>
      </c>
      <c r="N68">
        <v>30</v>
      </c>
      <c r="O68">
        <v>25.189479190357062</v>
      </c>
      <c r="P68">
        <v>67.27770000000001</v>
      </c>
      <c r="Q68">
        <v>4.6425358000000001</v>
      </c>
      <c r="R68">
        <v>9.0482419999999983</v>
      </c>
      <c r="S68">
        <v>5.7624980000000008</v>
      </c>
      <c r="T68">
        <v>0</v>
      </c>
      <c r="U68">
        <v>330.96230639999993</v>
      </c>
      <c r="V68">
        <v>3.8359164028776966</v>
      </c>
      <c r="W68">
        <v>10.000540791366907</v>
      </c>
      <c r="X68">
        <v>29.951872230215827</v>
      </c>
      <c r="Y68">
        <v>0</v>
      </c>
      <c r="Z68">
        <v>0</v>
      </c>
      <c r="AA68">
        <v>0</v>
      </c>
      <c r="AB68">
        <v>0</v>
      </c>
      <c r="AC68">
        <v>2.4581713599999997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13.375449999999995</v>
      </c>
      <c r="AL68">
        <v>2.6559000000000013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4.7670720000000006</v>
      </c>
      <c r="AS68">
        <v>3.7584888000000003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27.530325370588184</v>
      </c>
      <c r="BB68">
        <f t="shared" ref="BB68:BB99" si="1">SUM(B68:AZ68)-BA68</f>
        <v>680.19012714551354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124.57365867</v>
      </c>
      <c r="L69">
        <v>42.644483838383849</v>
      </c>
      <c r="M69">
        <v>0</v>
      </c>
      <c r="N69">
        <v>30</v>
      </c>
      <c r="O69">
        <v>25.189479190357062</v>
      </c>
      <c r="P69">
        <v>67.27770000000001</v>
      </c>
      <c r="Q69">
        <v>5.5235543579999993</v>
      </c>
      <c r="R69">
        <v>10.740298305999998</v>
      </c>
      <c r="S69">
        <v>6.7030854</v>
      </c>
      <c r="T69">
        <v>0</v>
      </c>
      <c r="U69">
        <v>330.96230639999993</v>
      </c>
      <c r="V69">
        <v>5.1731007194244603</v>
      </c>
      <c r="W69">
        <v>11.723790287769782</v>
      </c>
      <c r="X69">
        <v>36.9280918705036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</v>
      </c>
      <c r="AF69">
        <v>0</v>
      </c>
      <c r="AG69">
        <v>0</v>
      </c>
      <c r="AH69">
        <v>5.2918359999999991</v>
      </c>
      <c r="AI69">
        <v>0</v>
      </c>
      <c r="AJ69">
        <v>0</v>
      </c>
      <c r="AK69">
        <v>13.375449999999995</v>
      </c>
      <c r="AL69">
        <v>2.6559000000000013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2.243328</v>
      </c>
      <c r="AS69">
        <v>3.7584888000000003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28.300355048410228</v>
      </c>
      <c r="BB69">
        <f t="shared" si="1"/>
        <v>699.21520475202863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147.16983662999999</v>
      </c>
      <c r="L70">
        <v>51.433042568542568</v>
      </c>
      <c r="M70">
        <v>0</v>
      </c>
      <c r="N70">
        <v>30</v>
      </c>
      <c r="O70">
        <v>25.189479190357062</v>
      </c>
      <c r="P70">
        <v>67.27770000000001</v>
      </c>
      <c r="Q70">
        <v>5.5422799999999999</v>
      </c>
      <c r="R70">
        <v>10.767085399999997</v>
      </c>
      <c r="S70">
        <v>6.7030854</v>
      </c>
      <c r="T70">
        <v>0</v>
      </c>
      <c r="U70">
        <v>330.96230639999993</v>
      </c>
      <c r="V70">
        <v>5.1731007194244603</v>
      </c>
      <c r="W70">
        <v>11.723790287769782</v>
      </c>
      <c r="X70">
        <v>36.9280918705036</v>
      </c>
      <c r="Y70">
        <v>0</v>
      </c>
      <c r="Z70">
        <v>0</v>
      </c>
      <c r="AA70">
        <v>3.5685374400000001</v>
      </c>
      <c r="AB70">
        <v>0</v>
      </c>
      <c r="AC70">
        <v>2.4581713599999997</v>
      </c>
      <c r="AD70">
        <v>2.3205531439999998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13.375449999999995</v>
      </c>
      <c r="AL70">
        <v>2.6559000000000013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2.243328</v>
      </c>
      <c r="AS70">
        <v>3.7584888000000003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30.147902422613395</v>
      </c>
      <c r="BB70">
        <f t="shared" si="1"/>
        <v>744.86244058798422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150.77433662999996</v>
      </c>
      <c r="L71">
        <v>51.433042568542568</v>
      </c>
      <c r="M71">
        <v>0</v>
      </c>
      <c r="N71">
        <v>30</v>
      </c>
      <c r="O71">
        <v>25.189479190357062</v>
      </c>
      <c r="P71">
        <v>67.27770000000001</v>
      </c>
      <c r="Q71">
        <v>5.5422799999999999</v>
      </c>
      <c r="R71">
        <v>10.767085399999997</v>
      </c>
      <c r="S71">
        <v>6.7030854</v>
      </c>
      <c r="T71">
        <v>0</v>
      </c>
      <c r="U71">
        <v>330.96230639999993</v>
      </c>
      <c r="V71">
        <v>5.1731007194244603</v>
      </c>
      <c r="W71">
        <v>11.723790287769782</v>
      </c>
      <c r="X71">
        <v>36.9280918705036</v>
      </c>
      <c r="Y71">
        <v>0</v>
      </c>
      <c r="Z71">
        <v>0</v>
      </c>
      <c r="AA71">
        <v>7.1370748800000001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13.375449999999995</v>
      </c>
      <c r="AL71">
        <v>2.6559000000000013</v>
      </c>
      <c r="AM71">
        <v>0</v>
      </c>
      <c r="AN71">
        <v>0</v>
      </c>
      <c r="AO71">
        <v>0</v>
      </c>
      <c r="AP71">
        <v>0.2928366</v>
      </c>
      <c r="AQ71">
        <v>0</v>
      </c>
      <c r="AR71">
        <v>1.1216639999999998</v>
      </c>
      <c r="AS71">
        <v>3.7584888000000003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30.74454480461339</v>
      </c>
      <c r="BB71">
        <f t="shared" si="1"/>
        <v>759.60365040598413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157.26243663</v>
      </c>
      <c r="L72">
        <v>51.433042568542568</v>
      </c>
      <c r="M72">
        <v>0</v>
      </c>
      <c r="N72">
        <v>30</v>
      </c>
      <c r="O72">
        <v>25.189479190357062</v>
      </c>
      <c r="P72">
        <v>67.27770000000001</v>
      </c>
      <c r="Q72">
        <v>5.5422799999999999</v>
      </c>
      <c r="R72">
        <v>10.767085399999997</v>
      </c>
      <c r="S72">
        <v>6.7030854</v>
      </c>
      <c r="T72">
        <v>0</v>
      </c>
      <c r="U72">
        <v>330.96230639999993</v>
      </c>
      <c r="V72">
        <v>5.1731007194244603</v>
      </c>
      <c r="W72">
        <v>11.723790287769782</v>
      </c>
      <c r="X72">
        <v>36.9280918705036</v>
      </c>
      <c r="Y72">
        <v>0</v>
      </c>
      <c r="Z72">
        <v>0</v>
      </c>
      <c r="AA72">
        <v>10.70561232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13.375449999999995</v>
      </c>
      <c r="AL72">
        <v>5.9020000000000019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1.1216639999999998</v>
      </c>
      <c r="AS72">
        <v>3.7584888000000003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31.843630515405142</v>
      </c>
      <c r="BB72">
        <f t="shared" si="1"/>
        <v>786.75870123919242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158.46393663000003</v>
      </c>
      <c r="L73">
        <v>57.087361567561331</v>
      </c>
      <c r="M73">
        <v>0</v>
      </c>
      <c r="N73">
        <v>30</v>
      </c>
      <c r="O73">
        <v>25.189479190357062</v>
      </c>
      <c r="P73">
        <v>67.27770000000001</v>
      </c>
      <c r="Q73">
        <v>5.5422799999999999</v>
      </c>
      <c r="R73">
        <v>10.767085399999997</v>
      </c>
      <c r="S73">
        <v>6.7030854</v>
      </c>
      <c r="T73">
        <v>0</v>
      </c>
      <c r="U73">
        <v>330.96230639999993</v>
      </c>
      <c r="V73">
        <v>5.1731007194244603</v>
      </c>
      <c r="W73">
        <v>11.723790287769782</v>
      </c>
      <c r="X73">
        <v>36.9280918705036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13.375449999999995</v>
      </c>
      <c r="AL73">
        <v>13.574600000000002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4.7670720000000006</v>
      </c>
      <c r="AS73">
        <v>3.7584888000000003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33.479548005196314</v>
      </c>
      <c r="BB73">
        <f t="shared" si="1"/>
        <v>827.17721627642004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165.03322390740001</v>
      </c>
      <c r="L74">
        <v>59.084761278961047</v>
      </c>
      <c r="M74">
        <v>0</v>
      </c>
      <c r="N74">
        <v>30</v>
      </c>
      <c r="O74">
        <v>25.189479190357062</v>
      </c>
      <c r="P74">
        <v>67.27770000000001</v>
      </c>
      <c r="Q74">
        <v>5.5422799999999999</v>
      </c>
      <c r="R74">
        <v>10.767085399999997</v>
      </c>
      <c r="S74">
        <v>6.7030854</v>
      </c>
      <c r="T74">
        <v>0</v>
      </c>
      <c r="U74">
        <v>330.96230639999993</v>
      </c>
      <c r="V74">
        <v>5.1731007194244603</v>
      </c>
      <c r="W74">
        <v>11.723790287769782</v>
      </c>
      <c r="X74">
        <v>36.9280918705036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13.375449999999995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4.7670720000000006</v>
      </c>
      <c r="AS74">
        <v>3.7584888000000003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33.812791966569748</v>
      </c>
      <c r="BB74">
        <f t="shared" si="1"/>
        <v>835.41065930384639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165.03322390740001</v>
      </c>
      <c r="L75">
        <v>57.087361567561331</v>
      </c>
      <c r="M75">
        <v>0</v>
      </c>
      <c r="N75">
        <v>30</v>
      </c>
      <c r="O75">
        <v>25.189479190357062</v>
      </c>
      <c r="P75">
        <v>66.905999999999992</v>
      </c>
      <c r="Q75">
        <v>5.5422799999999999</v>
      </c>
      <c r="R75">
        <v>10.767085399999997</v>
      </c>
      <c r="S75">
        <v>6.7030854</v>
      </c>
      <c r="T75">
        <v>0</v>
      </c>
      <c r="U75">
        <v>330.96230639999993</v>
      </c>
      <c r="V75">
        <v>5.1731007194244603</v>
      </c>
      <c r="W75">
        <v>11.723790287769782</v>
      </c>
      <c r="X75">
        <v>36.9280918705036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13.375449999999995</v>
      </c>
      <c r="AL75">
        <v>13.574600000000002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4.7670720000000006</v>
      </c>
      <c r="AS75">
        <v>3.7584888000000003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33.720633987796276</v>
      </c>
      <c r="BB75">
        <f t="shared" si="1"/>
        <v>833.13371757122013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165.03322390740001</v>
      </c>
      <c r="L76">
        <v>57.087361567561331</v>
      </c>
      <c r="M76">
        <v>0</v>
      </c>
      <c r="N76">
        <v>30</v>
      </c>
      <c r="O76">
        <v>25.189479190357062</v>
      </c>
      <c r="P76">
        <v>66.905999999999992</v>
      </c>
      <c r="Q76">
        <v>5.5422799999999999</v>
      </c>
      <c r="R76">
        <v>10.767085399999997</v>
      </c>
      <c r="S76">
        <v>6.7030854</v>
      </c>
      <c r="T76">
        <v>0</v>
      </c>
      <c r="U76">
        <v>330.96230639999993</v>
      </c>
      <c r="V76">
        <v>5.1731007194244603</v>
      </c>
      <c r="W76">
        <v>11.723790287769782</v>
      </c>
      <c r="X76">
        <v>36.9280918705036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13.375449999999995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4.7670720000000006</v>
      </c>
      <c r="AS76">
        <v>3.7584888000000003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33.511060873796268</v>
      </c>
      <c r="BB76">
        <f t="shared" si="1"/>
        <v>827.95580946122016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165.03322390740001</v>
      </c>
      <c r="L77">
        <v>57.087361567561331</v>
      </c>
      <c r="M77">
        <v>0</v>
      </c>
      <c r="N77">
        <v>30</v>
      </c>
      <c r="O77">
        <v>25.189479190357062</v>
      </c>
      <c r="P77">
        <v>66.905999999999992</v>
      </c>
      <c r="Q77">
        <v>5.5422799999999999</v>
      </c>
      <c r="R77">
        <v>10.767085399999997</v>
      </c>
      <c r="S77">
        <v>6.7030854</v>
      </c>
      <c r="T77">
        <v>0</v>
      </c>
      <c r="U77">
        <v>330.96230639999993</v>
      </c>
      <c r="V77">
        <v>5.1731007194244603</v>
      </c>
      <c r="W77">
        <v>11.723790287769782</v>
      </c>
      <c r="X77">
        <v>36.9280918705036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13.375449999999995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4.7670720000000006</v>
      </c>
      <c r="AS77">
        <v>3.7584888000000003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33.511060873796268</v>
      </c>
      <c r="BB77">
        <f t="shared" si="1"/>
        <v>827.95580946122016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165.03322390740001</v>
      </c>
      <c r="L78">
        <v>57.087361567561331</v>
      </c>
      <c r="M78">
        <v>0</v>
      </c>
      <c r="N78">
        <v>30</v>
      </c>
      <c r="O78">
        <v>25.189479190357062</v>
      </c>
      <c r="P78">
        <v>66.905999999999992</v>
      </c>
      <c r="Q78">
        <v>5.5422799999999999</v>
      </c>
      <c r="R78">
        <v>10.767085399999997</v>
      </c>
      <c r="S78">
        <v>6.7030854</v>
      </c>
      <c r="T78">
        <v>0</v>
      </c>
      <c r="U78">
        <v>330.96230639999993</v>
      </c>
      <c r="V78">
        <v>5.1731007194244603</v>
      </c>
      <c r="W78">
        <v>11.723790287769782</v>
      </c>
      <c r="X78">
        <v>36.9280918705036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23.7651544</v>
      </c>
      <c r="AI78">
        <v>4.2034459999999996</v>
      </c>
      <c r="AJ78">
        <v>0</v>
      </c>
      <c r="AK78">
        <v>13.375449999999995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4.7670720000000006</v>
      </c>
      <c r="AS78">
        <v>3.7584888000000003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33.140500019796285</v>
      </c>
      <c r="BB78">
        <f t="shared" si="1"/>
        <v>818.80037971522017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165.03322390740001</v>
      </c>
      <c r="L79">
        <v>57.087361567561331</v>
      </c>
      <c r="M79">
        <v>0</v>
      </c>
      <c r="N79">
        <v>30</v>
      </c>
      <c r="O79">
        <v>25.189479190357062</v>
      </c>
      <c r="P79">
        <v>66.905999999999992</v>
      </c>
      <c r="Q79">
        <v>5.5422799999999999</v>
      </c>
      <c r="R79">
        <v>10.767085399999997</v>
      </c>
      <c r="S79">
        <v>6.7030854</v>
      </c>
      <c r="T79">
        <v>0</v>
      </c>
      <c r="U79">
        <v>330.96230639999993</v>
      </c>
      <c r="V79">
        <v>5.1731007194244603</v>
      </c>
      <c r="W79">
        <v>11.723790287769782</v>
      </c>
      <c r="X79">
        <v>36.9280918705036</v>
      </c>
      <c r="Y79">
        <v>0</v>
      </c>
      <c r="Z79">
        <v>1.6646652</v>
      </c>
      <c r="AA79">
        <v>10.70561232</v>
      </c>
      <c r="AB79">
        <v>6.69038032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13.375449999999995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3.3649919999999995</v>
      </c>
      <c r="AS79">
        <v>3.7584888000000003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32.494111963004542</v>
      </c>
      <c r="BB79">
        <f t="shared" si="1"/>
        <v>802.83010742801184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165.03322390740001</v>
      </c>
      <c r="L80">
        <v>57.087361567561331</v>
      </c>
      <c r="M80">
        <v>0</v>
      </c>
      <c r="N80">
        <v>30</v>
      </c>
      <c r="O80">
        <v>25.189479190357062</v>
      </c>
      <c r="P80">
        <v>66.905999999999992</v>
      </c>
      <c r="Q80">
        <v>5.5422799999999999</v>
      </c>
      <c r="R80">
        <v>10.767085399999997</v>
      </c>
      <c r="S80">
        <v>6.7030854</v>
      </c>
      <c r="T80">
        <v>0</v>
      </c>
      <c r="U80">
        <v>330.96230639999993</v>
      </c>
      <c r="V80">
        <v>5.1731007194244603</v>
      </c>
      <c r="W80">
        <v>11.723790287769782</v>
      </c>
      <c r="X80">
        <v>36.9280918705036</v>
      </c>
      <c r="Y80">
        <v>0</v>
      </c>
      <c r="Z80">
        <v>1.6646652</v>
      </c>
      <c r="AA80">
        <v>7.1370748800000001</v>
      </c>
      <c r="AB80">
        <v>6.69038032</v>
      </c>
      <c r="AC80">
        <v>4.9163427199999994</v>
      </c>
      <c r="AD80">
        <v>4.6397641519999997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13.375449999999995</v>
      </c>
      <c r="AL80">
        <v>2.6559000000000013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12.338303999999997</v>
      </c>
      <c r="AS80">
        <v>3.7584888000000003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32.220345394212806</v>
      </c>
      <c r="BB80">
        <f t="shared" si="1"/>
        <v>796.06617782080355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147.54710763</v>
      </c>
      <c r="L81">
        <v>57.087361567561331</v>
      </c>
      <c r="M81">
        <v>0</v>
      </c>
      <c r="N81">
        <v>30</v>
      </c>
      <c r="O81">
        <v>25.189479190357062</v>
      </c>
      <c r="P81">
        <v>66.905999999999992</v>
      </c>
      <c r="Q81">
        <v>5.5422799999999999</v>
      </c>
      <c r="R81">
        <v>10.767085399999997</v>
      </c>
      <c r="S81">
        <v>6.7030854</v>
      </c>
      <c r="T81">
        <v>0</v>
      </c>
      <c r="U81">
        <v>330.96230639999993</v>
      </c>
      <c r="V81">
        <v>5.1731007194244603</v>
      </c>
      <c r="W81">
        <v>11.723790287769782</v>
      </c>
      <c r="X81">
        <v>36.9280918705036</v>
      </c>
      <c r="Y81">
        <v>0</v>
      </c>
      <c r="Z81">
        <v>1.6646652</v>
      </c>
      <c r="AA81">
        <v>3.5685374400000001</v>
      </c>
      <c r="AB81">
        <v>6.69038032</v>
      </c>
      <c r="AC81">
        <v>2.4581713599999997</v>
      </c>
      <c r="AD81">
        <v>2.3151846000000003</v>
      </c>
      <c r="AE81">
        <v>0.9776459999999999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13.375449999999995</v>
      </c>
      <c r="AL81">
        <v>2.6559000000000013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12.338303999999997</v>
      </c>
      <c r="AS81">
        <v>3.7584888000000003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31.215270649512814</v>
      </c>
      <c r="BB81">
        <f t="shared" si="1"/>
        <v>771.23384793610353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151.06990563000002</v>
      </c>
      <c r="L82">
        <v>57.087361567561331</v>
      </c>
      <c r="M82">
        <v>0</v>
      </c>
      <c r="N82">
        <v>30</v>
      </c>
      <c r="O82">
        <v>25.189479190357062</v>
      </c>
      <c r="P82">
        <v>66.905999999999992</v>
      </c>
      <c r="Q82">
        <v>5.5422799999999999</v>
      </c>
      <c r="R82">
        <v>10.767085399999997</v>
      </c>
      <c r="S82">
        <v>6.7030854</v>
      </c>
      <c r="T82">
        <v>0</v>
      </c>
      <c r="U82">
        <v>330.96230639999993</v>
      </c>
      <c r="V82">
        <v>5.1731007194244603</v>
      </c>
      <c r="W82">
        <v>11.723790287769782</v>
      </c>
      <c r="X82">
        <v>36.9280918705036</v>
      </c>
      <c r="Y82">
        <v>0</v>
      </c>
      <c r="Z82">
        <v>1.6646652</v>
      </c>
      <c r="AA82">
        <v>0</v>
      </c>
      <c r="AB82">
        <v>6.69038032</v>
      </c>
      <c r="AC82">
        <v>2.4581713599999997</v>
      </c>
      <c r="AD82">
        <v>2.3151846000000003</v>
      </c>
      <c r="AE82">
        <v>0.9776459999999999</v>
      </c>
      <c r="AF82">
        <v>0</v>
      </c>
      <c r="AG82">
        <v>0</v>
      </c>
      <c r="AH82">
        <v>11.8825772</v>
      </c>
      <c r="AI82">
        <v>0</v>
      </c>
      <c r="AJ82">
        <v>0</v>
      </c>
      <c r="AK82">
        <v>13.375449999999995</v>
      </c>
      <c r="AL82">
        <v>2.6559000000000013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3.2247839999999997</v>
      </c>
      <c r="AS82">
        <v>3.7584888000000003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30.627859359712804</v>
      </c>
      <c r="BB82">
        <f t="shared" si="1"/>
        <v>756.7207111859035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152.68875867</v>
      </c>
      <c r="L83">
        <v>52.731352380952387</v>
      </c>
      <c r="M83">
        <v>0</v>
      </c>
      <c r="N83">
        <v>30</v>
      </c>
      <c r="O83">
        <v>25.189479190357062</v>
      </c>
      <c r="P83">
        <v>66.905999999999992</v>
      </c>
      <c r="Q83">
        <v>4.5968158000000008</v>
      </c>
      <c r="R83">
        <v>8.933942</v>
      </c>
      <c r="S83">
        <v>5.6761379999999999</v>
      </c>
      <c r="T83">
        <v>0</v>
      </c>
      <c r="U83">
        <v>330.96230639999993</v>
      </c>
      <c r="V83">
        <v>5.1731007194244603</v>
      </c>
      <c r="W83">
        <v>11.723790287769782</v>
      </c>
      <c r="X83">
        <v>36.9280918705036</v>
      </c>
      <c r="Y83">
        <v>0</v>
      </c>
      <c r="Z83">
        <v>1.6646652</v>
      </c>
      <c r="AA83">
        <v>0</v>
      </c>
      <c r="AB83">
        <v>6.69038032</v>
      </c>
      <c r="AC83">
        <v>2.4581713599999997</v>
      </c>
      <c r="AD83">
        <v>2.3151846000000003</v>
      </c>
      <c r="AE83">
        <v>0.9776459999999999</v>
      </c>
      <c r="AF83">
        <v>0</v>
      </c>
      <c r="AG83">
        <v>0</v>
      </c>
      <c r="AH83">
        <v>5.9412886</v>
      </c>
      <c r="AI83">
        <v>0</v>
      </c>
      <c r="AJ83">
        <v>0</v>
      </c>
      <c r="AK83">
        <v>13.375449999999995</v>
      </c>
      <c r="AL83">
        <v>2.6559000000000013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2.5237439999999998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30.114961206716117</v>
      </c>
      <c r="BB83">
        <f t="shared" si="1"/>
        <v>744.04856959229119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161.58783663000003</v>
      </c>
      <c r="L84">
        <v>52.731352380952387</v>
      </c>
      <c r="M84">
        <v>0</v>
      </c>
      <c r="N84">
        <v>30</v>
      </c>
      <c r="O84">
        <v>25.189479190357062</v>
      </c>
      <c r="P84">
        <v>66.905999999999992</v>
      </c>
      <c r="Q84">
        <v>4.5968158000000008</v>
      </c>
      <c r="R84">
        <v>8.933942</v>
      </c>
      <c r="S84">
        <v>5.6761379999999999</v>
      </c>
      <c r="T84">
        <v>0</v>
      </c>
      <c r="U84">
        <v>330.96230639999993</v>
      </c>
      <c r="V84">
        <v>5.1731007194244603</v>
      </c>
      <c r="W84">
        <v>11.723790287769782</v>
      </c>
      <c r="X84">
        <v>36.9280918705036</v>
      </c>
      <c r="Y84">
        <v>0</v>
      </c>
      <c r="Z84">
        <v>1.6646652</v>
      </c>
      <c r="AA84">
        <v>0</v>
      </c>
      <c r="AB84">
        <v>3.3451901599999996</v>
      </c>
      <c r="AC84">
        <v>2.4581713599999997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13.375449999999995</v>
      </c>
      <c r="AL84">
        <v>2.6559000000000013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2.5237439999999998</v>
      </c>
      <c r="AS84">
        <v>3.7584888000000003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30.009830804316152</v>
      </c>
      <c r="BB84">
        <f t="shared" si="1"/>
        <v>741.45111459469126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160.85895867000002</v>
      </c>
      <c r="L85">
        <v>51.532912554112563</v>
      </c>
      <c r="M85">
        <v>0</v>
      </c>
      <c r="N85">
        <v>30</v>
      </c>
      <c r="O85">
        <v>25.189479190357062</v>
      </c>
      <c r="P85">
        <v>66.905999999999992</v>
      </c>
      <c r="Q85">
        <v>4.5968158000000008</v>
      </c>
      <c r="R85">
        <v>8.933942</v>
      </c>
      <c r="S85">
        <v>5.6761379999999999</v>
      </c>
      <c r="T85">
        <v>0</v>
      </c>
      <c r="U85">
        <v>330.96230639999993</v>
      </c>
      <c r="V85">
        <v>5.1731007194244603</v>
      </c>
      <c r="W85">
        <v>11.723790287769782</v>
      </c>
      <c r="X85">
        <v>36.9280918705036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13.375449999999995</v>
      </c>
      <c r="AL85">
        <v>2.6559000000000013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2.5237439999999998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29.669232945452087</v>
      </c>
      <c r="BB85">
        <f t="shared" si="1"/>
        <v>733.03599074671536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155.33205867000001</v>
      </c>
      <c r="L86">
        <v>44.741753535353538</v>
      </c>
      <c r="M86">
        <v>0</v>
      </c>
      <c r="N86">
        <v>30</v>
      </c>
      <c r="O86">
        <v>25.189479190357062</v>
      </c>
      <c r="P86">
        <v>66.905999999999992</v>
      </c>
      <c r="Q86">
        <v>4.5968158000000008</v>
      </c>
      <c r="R86">
        <v>8.933942</v>
      </c>
      <c r="S86">
        <v>5.6761379999999999</v>
      </c>
      <c r="T86">
        <v>0</v>
      </c>
      <c r="U86">
        <v>330.96230639999993</v>
      </c>
      <c r="V86">
        <v>5.1731007194244603</v>
      </c>
      <c r="W86">
        <v>11.723790287769782</v>
      </c>
      <c r="X86">
        <v>36.9280918705036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13.375449999999995</v>
      </c>
      <c r="AL86">
        <v>2.6559000000000013</v>
      </c>
      <c r="AM86">
        <v>0</v>
      </c>
      <c r="AN86">
        <v>0</v>
      </c>
      <c r="AO86">
        <v>0</v>
      </c>
      <c r="AP86">
        <v>0.2928366</v>
      </c>
      <c r="AQ86">
        <v>0</v>
      </c>
      <c r="AR86">
        <v>2.5237439999999998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29.190060449622329</v>
      </c>
      <c r="BB86">
        <f t="shared" si="1"/>
        <v>721.19710422378614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155.72237795999999</v>
      </c>
      <c r="L87">
        <v>33.75605512265512</v>
      </c>
      <c r="M87">
        <v>0</v>
      </c>
      <c r="N87">
        <v>30</v>
      </c>
      <c r="O87">
        <v>25.189479190357062</v>
      </c>
      <c r="P87">
        <v>66.905999999999992</v>
      </c>
      <c r="Q87">
        <v>4.5968158000000008</v>
      </c>
      <c r="R87">
        <v>8.933942</v>
      </c>
      <c r="S87">
        <v>5.6761379999999999</v>
      </c>
      <c r="T87">
        <v>0</v>
      </c>
      <c r="U87">
        <v>330.96230639999993</v>
      </c>
      <c r="V87">
        <v>5.1731007194244603</v>
      </c>
      <c r="W87">
        <v>11.723790287769782</v>
      </c>
      <c r="X87">
        <v>36.9280918705036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13.375449999999995</v>
      </c>
      <c r="AL87">
        <v>2.6559000000000013</v>
      </c>
      <c r="AM87">
        <v>0</v>
      </c>
      <c r="AN87">
        <v>0</v>
      </c>
      <c r="AO87">
        <v>0</v>
      </c>
      <c r="AP87">
        <v>0.2928366</v>
      </c>
      <c r="AQ87">
        <v>0</v>
      </c>
      <c r="AR87">
        <v>3.3649919999999995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28.810624734868323</v>
      </c>
      <c r="BB87">
        <f t="shared" si="1"/>
        <v>711.82240881584187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144.66060000000004</v>
      </c>
      <c r="L88">
        <v>33.75605512265512</v>
      </c>
      <c r="M88">
        <v>0</v>
      </c>
      <c r="N88">
        <v>30</v>
      </c>
      <c r="O88">
        <v>25.189479190357062</v>
      </c>
      <c r="P88">
        <v>66.905999999999992</v>
      </c>
      <c r="Q88">
        <v>4.5968158000000008</v>
      </c>
      <c r="R88">
        <v>8.933942</v>
      </c>
      <c r="S88">
        <v>5.6761379999999999</v>
      </c>
      <c r="T88">
        <v>0</v>
      </c>
      <c r="U88">
        <v>330.96230639999993</v>
      </c>
      <c r="V88">
        <v>5.1731007194244603</v>
      </c>
      <c r="W88">
        <v>11.723790287769782</v>
      </c>
      <c r="X88">
        <v>36.9280918705036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13.375449999999995</v>
      </c>
      <c r="AL88">
        <v>2.6559000000000013</v>
      </c>
      <c r="AM88">
        <v>0</v>
      </c>
      <c r="AN88">
        <v>0</v>
      </c>
      <c r="AO88">
        <v>0</v>
      </c>
      <c r="AP88">
        <v>0.2928366</v>
      </c>
      <c r="AQ88">
        <v>0</v>
      </c>
      <c r="AR88">
        <v>3.925824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28.402138001568396</v>
      </c>
      <c r="BB88">
        <f t="shared" si="1"/>
        <v>701.72994958914182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147.54419999999999</v>
      </c>
      <c r="L89">
        <v>33.75605512265512</v>
      </c>
      <c r="M89">
        <v>0</v>
      </c>
      <c r="N89">
        <v>30</v>
      </c>
      <c r="O89">
        <v>25.189479190357062</v>
      </c>
      <c r="P89">
        <v>66.905999999999992</v>
      </c>
      <c r="Q89">
        <v>4.5968158000000008</v>
      </c>
      <c r="R89">
        <v>8.933942</v>
      </c>
      <c r="S89">
        <v>5.6761379999999999</v>
      </c>
      <c r="T89">
        <v>0</v>
      </c>
      <c r="U89">
        <v>330.96230639999993</v>
      </c>
      <c r="V89">
        <v>5.1731007194244603</v>
      </c>
      <c r="W89">
        <v>11.723790287769782</v>
      </c>
      <c r="X89">
        <v>36.9280918705036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13.375449999999995</v>
      </c>
      <c r="AL89">
        <v>2.6559000000000013</v>
      </c>
      <c r="AM89">
        <v>0</v>
      </c>
      <c r="AN89">
        <v>0</v>
      </c>
      <c r="AO89">
        <v>0</v>
      </c>
      <c r="AP89">
        <v>0.2928366</v>
      </c>
      <c r="AQ89">
        <v>0</v>
      </c>
      <c r="AR89">
        <v>12.338303999999997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28.841555513568327</v>
      </c>
      <c r="BB89">
        <f t="shared" si="1"/>
        <v>712.58661207714169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142.73819999999998</v>
      </c>
      <c r="L90">
        <v>33.75605512265512</v>
      </c>
      <c r="M90">
        <v>0</v>
      </c>
      <c r="N90">
        <v>30</v>
      </c>
      <c r="O90">
        <v>25.189479190357062</v>
      </c>
      <c r="P90">
        <v>66.905999999999992</v>
      </c>
      <c r="Q90">
        <v>3.0205225339999999</v>
      </c>
      <c r="R90">
        <v>5.6305958</v>
      </c>
      <c r="S90">
        <v>3.6622776639999999</v>
      </c>
      <c r="T90">
        <v>0</v>
      </c>
      <c r="U90">
        <v>330.96230639999993</v>
      </c>
      <c r="V90">
        <v>5.1731007194244603</v>
      </c>
      <c r="W90">
        <v>11.723790287769782</v>
      </c>
      <c r="X90">
        <v>36.9280918705036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13.375449999999995</v>
      </c>
      <c r="AL90">
        <v>2.6559000000000013</v>
      </c>
      <c r="AM90">
        <v>0</v>
      </c>
      <c r="AN90">
        <v>0</v>
      </c>
      <c r="AO90">
        <v>0</v>
      </c>
      <c r="AP90">
        <v>0.2928366</v>
      </c>
      <c r="AQ90">
        <v>0</v>
      </c>
      <c r="AR90">
        <v>12.338303999999997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28.321689393568331</v>
      </c>
      <c r="BB90">
        <f t="shared" si="1"/>
        <v>699.74231319514172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146.10240000000002</v>
      </c>
      <c r="L91">
        <v>33.75605512265512</v>
      </c>
      <c r="M91">
        <v>0</v>
      </c>
      <c r="N91">
        <v>30</v>
      </c>
      <c r="O91">
        <v>25.189479190357062</v>
      </c>
      <c r="P91">
        <v>66.905999999999992</v>
      </c>
      <c r="Q91">
        <v>3.0017834299999997</v>
      </c>
      <c r="R91">
        <v>5.7248353879999998</v>
      </c>
      <c r="S91">
        <v>3.66530128</v>
      </c>
      <c r="T91">
        <v>0</v>
      </c>
      <c r="U91">
        <v>330.96230639999993</v>
      </c>
      <c r="V91">
        <v>5.1731007194244603</v>
      </c>
      <c r="W91">
        <v>11.723790287769782</v>
      </c>
      <c r="X91">
        <v>36.9280918705036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13.375449999999995</v>
      </c>
      <c r="AL91">
        <v>2.6559000000000013</v>
      </c>
      <c r="AM91">
        <v>0</v>
      </c>
      <c r="AN91">
        <v>0</v>
      </c>
      <c r="AO91">
        <v>0</v>
      </c>
      <c r="AP91">
        <v>0.35791139999999999</v>
      </c>
      <c r="AQ91">
        <v>0</v>
      </c>
      <c r="AR91">
        <v>3.925824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28.130897015568372</v>
      </c>
      <c r="BB91">
        <f t="shared" si="1"/>
        <v>695.02842447314185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149.4666</v>
      </c>
      <c r="L92">
        <v>33.75605512265512</v>
      </c>
      <c r="M92">
        <v>0</v>
      </c>
      <c r="N92">
        <v>30</v>
      </c>
      <c r="O92">
        <v>25.189479190357062</v>
      </c>
      <c r="P92">
        <v>66.905999999999992</v>
      </c>
      <c r="Q92">
        <v>3.0017834299999997</v>
      </c>
      <c r="R92">
        <v>5.7248353879999998</v>
      </c>
      <c r="S92">
        <v>3.66530128</v>
      </c>
      <c r="T92">
        <v>0</v>
      </c>
      <c r="U92">
        <v>330.96230639999993</v>
      </c>
      <c r="V92">
        <v>3.6493597122302144</v>
      </c>
      <c r="W92">
        <v>8.1683946043165445</v>
      </c>
      <c r="X92">
        <v>36.9280918705036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13.375449999999995</v>
      </c>
      <c r="AL92">
        <v>2.6559000000000013</v>
      </c>
      <c r="AM92">
        <v>0</v>
      </c>
      <c r="AN92">
        <v>0</v>
      </c>
      <c r="AO92">
        <v>0</v>
      </c>
      <c r="AP92">
        <v>0.35791139999999999</v>
      </c>
      <c r="AQ92">
        <v>0</v>
      </c>
      <c r="AR92">
        <v>2.6639519999999997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28.015099208302139</v>
      </c>
      <c r="BB92">
        <f t="shared" si="1"/>
        <v>692.16741358976049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141.53670000000002</v>
      </c>
      <c r="L93">
        <v>33.75605512265512</v>
      </c>
      <c r="M93">
        <v>0</v>
      </c>
      <c r="N93">
        <v>30</v>
      </c>
      <c r="O93">
        <v>25.189479190357062</v>
      </c>
      <c r="P93">
        <v>66.905999999999992</v>
      </c>
      <c r="Q93">
        <v>3.0017834299999997</v>
      </c>
      <c r="R93">
        <v>5.7248353879999998</v>
      </c>
      <c r="S93">
        <v>3.66530128</v>
      </c>
      <c r="T93">
        <v>0</v>
      </c>
      <c r="U93">
        <v>330.96230639999993</v>
      </c>
      <c r="V93">
        <v>3.6493597122302144</v>
      </c>
      <c r="W93">
        <v>8.1683946043165445</v>
      </c>
      <c r="X93">
        <v>36.9280918705036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13.375449999999995</v>
      </c>
      <c r="AL93">
        <v>2.6559000000000013</v>
      </c>
      <c r="AM93">
        <v>0</v>
      </c>
      <c r="AN93">
        <v>0</v>
      </c>
      <c r="AO93">
        <v>0</v>
      </c>
      <c r="AP93">
        <v>0.35791139999999999</v>
      </c>
      <c r="AQ93">
        <v>0</v>
      </c>
      <c r="AR93">
        <v>2.6639519999999997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27.706626098302173</v>
      </c>
      <c r="BB93">
        <f t="shared" si="1"/>
        <v>684.54598669976031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128.3202</v>
      </c>
      <c r="L94">
        <v>33.75605512265512</v>
      </c>
      <c r="M94">
        <v>0</v>
      </c>
      <c r="N94">
        <v>30</v>
      </c>
      <c r="O94">
        <v>25.189479190357062</v>
      </c>
      <c r="P94">
        <v>66.905999999999992</v>
      </c>
      <c r="Q94">
        <v>3.0017834299999997</v>
      </c>
      <c r="R94">
        <v>5.8620487279999987</v>
      </c>
      <c r="S94">
        <v>3.66530128</v>
      </c>
      <c r="T94">
        <v>0</v>
      </c>
      <c r="U94">
        <v>330.96230639999993</v>
      </c>
      <c r="V94">
        <v>3.6493597122302144</v>
      </c>
      <c r="W94">
        <v>8.1683946043165445</v>
      </c>
      <c r="X94">
        <v>36.9280918705036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13.375449999999995</v>
      </c>
      <c r="AL94">
        <v>2.6559000000000013</v>
      </c>
      <c r="AM94">
        <v>0</v>
      </c>
      <c r="AN94">
        <v>0</v>
      </c>
      <c r="AO94">
        <v>0</v>
      </c>
      <c r="AP94">
        <v>0.35791139999999999</v>
      </c>
      <c r="AQ94">
        <v>0</v>
      </c>
      <c r="AR94">
        <v>2.6639519999999997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27.197841804302165</v>
      </c>
      <c r="BB94">
        <f t="shared" si="1"/>
        <v>671.97548433376039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111.73950000000001</v>
      </c>
      <c r="L95">
        <v>33.75605512265512</v>
      </c>
      <c r="M95">
        <v>0</v>
      </c>
      <c r="N95">
        <v>30</v>
      </c>
      <c r="O95">
        <v>25.189479190357062</v>
      </c>
      <c r="P95">
        <v>67.6494</v>
      </c>
      <c r="Q95">
        <v>3.0214582700000001</v>
      </c>
      <c r="R95">
        <v>5.666029816</v>
      </c>
      <c r="S95">
        <v>3.672553996</v>
      </c>
      <c r="T95">
        <v>0</v>
      </c>
      <c r="U95">
        <v>330.96230639999993</v>
      </c>
      <c r="V95">
        <v>2.440912210071942</v>
      </c>
      <c r="W95">
        <v>8.1683946043165445</v>
      </c>
      <c r="X95">
        <v>36.9280918705036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13.375449999999995</v>
      </c>
      <c r="AL95">
        <v>2.6559000000000013</v>
      </c>
      <c r="AM95">
        <v>0</v>
      </c>
      <c r="AN95">
        <v>0</v>
      </c>
      <c r="AO95">
        <v>0</v>
      </c>
      <c r="AP95">
        <v>0.35791139999999999</v>
      </c>
      <c r="AQ95">
        <v>0</v>
      </c>
      <c r="AR95">
        <v>2.243328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26.511822398446075</v>
      </c>
      <c r="BB95">
        <f t="shared" si="1"/>
        <v>655.02604088145824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95.327010000000016</v>
      </c>
      <c r="L96">
        <v>33.75605512265512</v>
      </c>
      <c r="M96">
        <v>0</v>
      </c>
      <c r="N96">
        <v>30</v>
      </c>
      <c r="O96">
        <v>25.189479190357062</v>
      </c>
      <c r="P96">
        <v>67.6494</v>
      </c>
      <c r="Q96">
        <v>3.0214582700000001</v>
      </c>
      <c r="R96">
        <v>5.7248353879999998</v>
      </c>
      <c r="S96">
        <v>3.672553996</v>
      </c>
      <c r="T96">
        <v>0</v>
      </c>
      <c r="U96">
        <v>330.96230639999993</v>
      </c>
      <c r="V96">
        <v>2.440912210071942</v>
      </c>
      <c r="W96">
        <v>6.4451451079136692</v>
      </c>
      <c r="X96">
        <v>31.221656402877692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13.375449999999995</v>
      </c>
      <c r="AL96">
        <v>2.6559000000000013</v>
      </c>
      <c r="AM96">
        <v>0</v>
      </c>
      <c r="AN96">
        <v>0</v>
      </c>
      <c r="AO96">
        <v>0</v>
      </c>
      <c r="AP96">
        <v>0.35791139999999999</v>
      </c>
      <c r="AQ96">
        <v>0</v>
      </c>
      <c r="AR96">
        <v>2.243328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25.586649247777007</v>
      </c>
      <c r="BB96">
        <f t="shared" si="1"/>
        <v>632.16784464009845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90.264523632299998</v>
      </c>
      <c r="L97">
        <v>33.75605512265512</v>
      </c>
      <c r="M97">
        <v>0</v>
      </c>
      <c r="N97">
        <v>30</v>
      </c>
      <c r="O97">
        <v>25.189479190357062</v>
      </c>
      <c r="P97">
        <v>67.6494</v>
      </c>
      <c r="Q97">
        <v>3.0214582700000001</v>
      </c>
      <c r="R97">
        <v>5.422719152</v>
      </c>
      <c r="S97">
        <v>3.3936167839999998</v>
      </c>
      <c r="T97">
        <v>0</v>
      </c>
      <c r="U97">
        <v>330.96230639999993</v>
      </c>
      <c r="V97">
        <v>2.440912210071942</v>
      </c>
      <c r="W97">
        <v>2.2856115107913668</v>
      </c>
      <c r="X97">
        <v>31.221656402877692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13.375449999999995</v>
      </c>
      <c r="AL97">
        <v>2.6559000000000013</v>
      </c>
      <c r="AM97">
        <v>0</v>
      </c>
      <c r="AN97">
        <v>0</v>
      </c>
      <c r="AO97">
        <v>0</v>
      </c>
      <c r="AP97">
        <v>0.35791139999999999</v>
      </c>
      <c r="AQ97">
        <v>0</v>
      </c>
      <c r="AR97">
        <v>2.243328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25.205309836179868</v>
      </c>
      <c r="BB97">
        <f t="shared" si="1"/>
        <v>622.74611063887335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90.263446848000001</v>
      </c>
      <c r="L98">
        <v>33.75605512265512</v>
      </c>
      <c r="M98">
        <v>0</v>
      </c>
      <c r="N98">
        <v>30</v>
      </c>
      <c r="O98">
        <v>25.189479190357062</v>
      </c>
      <c r="P98">
        <v>67.6494</v>
      </c>
      <c r="Q98">
        <v>3.0214582700000001</v>
      </c>
      <c r="R98">
        <v>5.422719152</v>
      </c>
      <c r="S98">
        <v>3.3936167839999998</v>
      </c>
      <c r="T98">
        <v>0</v>
      </c>
      <c r="U98">
        <v>330.96230639999993</v>
      </c>
      <c r="V98">
        <v>2.440912210071942</v>
      </c>
      <c r="W98">
        <v>2.2856115107913668</v>
      </c>
      <c r="X98">
        <v>20.100683453237412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13.375449999999995</v>
      </c>
      <c r="AL98">
        <v>2.6559000000000013</v>
      </c>
      <c r="AM98">
        <v>0</v>
      </c>
      <c r="AN98">
        <v>0</v>
      </c>
      <c r="AO98">
        <v>0</v>
      </c>
      <c r="AP98">
        <v>0.35791139999999999</v>
      </c>
      <c r="AQ98">
        <v>0</v>
      </c>
      <c r="AR98">
        <v>2.243328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24.772661966413683</v>
      </c>
      <c r="BB98">
        <f t="shared" si="1"/>
        <v>612.05670877469913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3.2366573197863757</v>
      </c>
      <c r="L99">
        <f t="shared" si="2"/>
        <v>1.0926564716125231</v>
      </c>
      <c r="M99">
        <f t="shared" si="2"/>
        <v>0</v>
      </c>
      <c r="N99">
        <f t="shared" si="2"/>
        <v>0.67217378971428565</v>
      </c>
      <c r="O99">
        <f t="shared" si="2"/>
        <v>0.56059712613361412</v>
      </c>
      <c r="P99">
        <f t="shared" si="2"/>
        <v>1.4939451085649991</v>
      </c>
      <c r="Q99">
        <f t="shared" si="2"/>
        <v>0.10609496573700003</v>
      </c>
      <c r="R99">
        <f t="shared" si="2"/>
        <v>0.20477253031950005</v>
      </c>
      <c r="S99">
        <f t="shared" si="2"/>
        <v>0.12873261439099998</v>
      </c>
      <c r="T99">
        <f t="shared" si="2"/>
        <v>0</v>
      </c>
      <c r="U99">
        <f t="shared" si="2"/>
        <v>7.344706541400007</v>
      </c>
      <c r="V99">
        <f t="shared" si="2"/>
        <v>9.7885347371402753E-2</v>
      </c>
      <c r="W99">
        <f t="shared" si="2"/>
        <v>0.22033799773075544</v>
      </c>
      <c r="X99">
        <f t="shared" si="2"/>
        <v>0.77639449501852464</v>
      </c>
      <c r="Y99">
        <f t="shared" si="2"/>
        <v>0</v>
      </c>
      <c r="Z99">
        <f t="shared" si="2"/>
        <v>2.2912616100000012E-2</v>
      </c>
      <c r="AA99">
        <f t="shared" si="2"/>
        <v>5.0160184160000003E-2</v>
      </c>
      <c r="AB99">
        <f t="shared" si="2"/>
        <v>4.0142281920000009E-2</v>
      </c>
      <c r="AC99">
        <f t="shared" si="2"/>
        <v>2.9109924000000002E-2</v>
      </c>
      <c r="AD99">
        <f t="shared" si="2"/>
        <v>3.3628895150000004E-2</v>
      </c>
      <c r="AE99">
        <f t="shared" si="2"/>
        <v>5.5355620047999946E-2</v>
      </c>
      <c r="AF99">
        <f t="shared" si="2"/>
        <v>0</v>
      </c>
      <c r="AG99">
        <f t="shared" si="2"/>
        <v>0</v>
      </c>
      <c r="AH99">
        <f t="shared" si="2"/>
        <v>0.15856264960000002</v>
      </c>
      <c r="AI99">
        <f t="shared" si="2"/>
        <v>1.3257021999999999E-2</v>
      </c>
      <c r="AJ99">
        <f t="shared" si="2"/>
        <v>0</v>
      </c>
      <c r="AK99">
        <f t="shared" si="2"/>
        <v>0.32101079999999999</v>
      </c>
      <c r="AL99">
        <f t="shared" si="2"/>
        <v>9.5612399999999903E-2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1.2795332550000012E-2</v>
      </c>
      <c r="AQ99">
        <f t="shared" si="2"/>
        <v>0</v>
      </c>
      <c r="AR99">
        <f t="shared" si="2"/>
        <v>0.11048390400000001</v>
      </c>
      <c r="AS99">
        <f t="shared" si="2"/>
        <v>9.1493576220000108E-2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0.66011275283016169</v>
      </c>
      <c r="BB99">
        <f t="shared" si="1"/>
        <v>16.309366760697827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5.1580512878000011</v>
      </c>
      <c r="L3">
        <v>306.13727696519999</v>
      </c>
      <c r="M3">
        <v>28.225600000000004</v>
      </c>
      <c r="N3">
        <v>36.243749999999999</v>
      </c>
      <c r="O3">
        <v>0</v>
      </c>
      <c r="P3">
        <v>31.897612500000005</v>
      </c>
      <c r="Q3">
        <v>3.6385835719999995</v>
      </c>
      <c r="R3">
        <v>6.8544087091999994</v>
      </c>
      <c r="S3">
        <v>4.3223340056000001</v>
      </c>
      <c r="T3">
        <v>0</v>
      </c>
      <c r="U3">
        <v>21.413105999999999</v>
      </c>
      <c r="V3">
        <v>2.0708707500000001</v>
      </c>
      <c r="W3">
        <v>6.1029302575539566</v>
      </c>
      <c r="X3">
        <v>21.958098134172658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13.401392159999999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0.70781000000000005</v>
      </c>
      <c r="AO3">
        <v>0</v>
      </c>
      <c r="AP3">
        <v>0.78602159999999999</v>
      </c>
      <c r="AQ3">
        <v>0</v>
      </c>
      <c r="AR3">
        <v>14.903116800000001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20.64171391193026</v>
      </c>
      <c r="BB3">
        <f>SUM(B3:AZ3)-BA3</f>
        <v>509.99359598159634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5.1580112290000004</v>
      </c>
      <c r="L4">
        <v>306.13727696519999</v>
      </c>
      <c r="M4">
        <v>28.225600000000004</v>
      </c>
      <c r="N4">
        <v>36.243749999999999</v>
      </c>
      <c r="O4">
        <v>0</v>
      </c>
      <c r="P4">
        <v>31.897612500000005</v>
      </c>
      <c r="Q4">
        <v>3.6385835719999995</v>
      </c>
      <c r="R4">
        <v>6.8544087091999994</v>
      </c>
      <c r="S4">
        <v>4.3223340056000001</v>
      </c>
      <c r="T4">
        <v>0</v>
      </c>
      <c r="U4">
        <v>21.413105999999999</v>
      </c>
      <c r="V4">
        <v>2.0708707500000001</v>
      </c>
      <c r="W4">
        <v>6.1029302575539566</v>
      </c>
      <c r="X4">
        <v>21.958098134172658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13.401392159999999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0.70781000000000005</v>
      </c>
      <c r="AO4">
        <v>0</v>
      </c>
      <c r="AP4">
        <v>0.78602159999999999</v>
      </c>
      <c r="AQ4">
        <v>0</v>
      </c>
      <c r="AR4">
        <v>14.903116800000001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20.641712350130256</v>
      </c>
      <c r="BB4">
        <f t="shared" ref="BB4:BB67" si="0">SUM(B4:AZ4)-BA4</f>
        <v>509.99355748459635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5.1591957447000016</v>
      </c>
      <c r="L5">
        <v>306.13727696519999</v>
      </c>
      <c r="M5">
        <v>28.225600000000004</v>
      </c>
      <c r="N5">
        <v>36.243749999999999</v>
      </c>
      <c r="O5">
        <v>0</v>
      </c>
      <c r="P5">
        <v>31.897612500000005</v>
      </c>
      <c r="Q5">
        <v>3.6447907495999998</v>
      </c>
      <c r="R5">
        <v>6.9410846179999988</v>
      </c>
      <c r="S5">
        <v>4.3717999832000007</v>
      </c>
      <c r="T5">
        <v>0</v>
      </c>
      <c r="U5">
        <v>21.413105999999999</v>
      </c>
      <c r="V5">
        <v>2.4693797697841728</v>
      </c>
      <c r="W5">
        <v>6.274926047841725</v>
      </c>
      <c r="X5">
        <v>22.343726853956834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13.401392159999999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0.70781000000000005</v>
      </c>
      <c r="AO5">
        <v>0</v>
      </c>
      <c r="AP5">
        <v>0.78602159999999999</v>
      </c>
      <c r="AQ5">
        <v>0</v>
      </c>
      <c r="AR5">
        <v>4.4031936000000007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20.276042589541056</v>
      </c>
      <c r="BB5">
        <f t="shared" si="0"/>
        <v>500.95897115474162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5.1591586725000003</v>
      </c>
      <c r="L6">
        <v>306.13727696519999</v>
      </c>
      <c r="M6">
        <v>21.238414080000002</v>
      </c>
      <c r="N6">
        <v>36.243749999999999</v>
      </c>
      <c r="O6">
        <v>0</v>
      </c>
      <c r="P6">
        <v>27.742543400000002</v>
      </c>
      <c r="Q6">
        <v>3.6447907495999998</v>
      </c>
      <c r="R6">
        <v>6.9410846179999988</v>
      </c>
      <c r="S6">
        <v>4.3717999832000007</v>
      </c>
      <c r="T6">
        <v>0</v>
      </c>
      <c r="U6">
        <v>21.413105999999999</v>
      </c>
      <c r="V6">
        <v>2.4693797697841728</v>
      </c>
      <c r="W6">
        <v>4.1903916492805751</v>
      </c>
      <c r="X6">
        <v>22.343726853956834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13.401392159999999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0.70781000000000005</v>
      </c>
      <c r="AO6">
        <v>0</v>
      </c>
      <c r="AP6">
        <v>0.78602159999999999</v>
      </c>
      <c r="AQ6">
        <v>0</v>
      </c>
      <c r="AR6">
        <v>2.7096575999999999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19.695640670632411</v>
      </c>
      <c r="BB6">
        <f t="shared" si="0"/>
        <v>486.61901058288913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5.1591957447000016</v>
      </c>
      <c r="L7">
        <v>306.13727696519999</v>
      </c>
      <c r="M7">
        <v>14.917307527199998</v>
      </c>
      <c r="N7">
        <v>32.292544587301578</v>
      </c>
      <c r="O7">
        <v>0</v>
      </c>
      <c r="P7">
        <v>27.742543400000002</v>
      </c>
      <c r="Q7">
        <v>3.6447907495999998</v>
      </c>
      <c r="R7">
        <v>6.9410846179999988</v>
      </c>
      <c r="S7">
        <v>4.3717999832000007</v>
      </c>
      <c r="T7">
        <v>0</v>
      </c>
      <c r="U7">
        <v>21.413105999999999</v>
      </c>
      <c r="V7">
        <v>2.5433655532374098</v>
      </c>
      <c r="W7">
        <v>4.1903916492805751</v>
      </c>
      <c r="X7">
        <v>22.343726853956834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13.401392159999999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0.70781000000000005</v>
      </c>
      <c r="AO7">
        <v>0</v>
      </c>
      <c r="AP7">
        <v>0.78602159999999999</v>
      </c>
      <c r="AQ7">
        <v>0</v>
      </c>
      <c r="AR7">
        <v>2.7096575999999999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19.298927493109563</v>
      </c>
      <c r="BB7">
        <f t="shared" si="0"/>
        <v>476.81743465056695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5.1591586725000003</v>
      </c>
      <c r="L8">
        <v>306.13727696519999</v>
      </c>
      <c r="M8">
        <v>13.852778102800002</v>
      </c>
      <c r="N8">
        <v>26.462862047619041</v>
      </c>
      <c r="O8">
        <v>0</v>
      </c>
      <c r="P8">
        <v>27.742543400000002</v>
      </c>
      <c r="Q8">
        <v>3.6447907495999998</v>
      </c>
      <c r="R8">
        <v>6.9410846179999988</v>
      </c>
      <c r="S8">
        <v>4.3717999832000007</v>
      </c>
      <c r="T8">
        <v>0</v>
      </c>
      <c r="U8">
        <v>21.413105999999999</v>
      </c>
      <c r="V8">
        <v>2.5433655532374098</v>
      </c>
      <c r="W8">
        <v>4.1903916492805751</v>
      </c>
      <c r="X8">
        <v>22.343726853956834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13.401392159999999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0.70781000000000005</v>
      </c>
      <c r="AO8">
        <v>0</v>
      </c>
      <c r="AP8">
        <v>0.78602159999999999</v>
      </c>
      <c r="AQ8">
        <v>0</v>
      </c>
      <c r="AR8">
        <v>2.7096575999999999</v>
      </c>
      <c r="AS8">
        <v>3.0953052000000003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18.858959765415914</v>
      </c>
      <c r="BB8">
        <f t="shared" si="0"/>
        <v>465.94718458997789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5.1591957447000016</v>
      </c>
      <c r="L9">
        <v>306.13727696519999</v>
      </c>
      <c r="M9">
        <v>13.852778102800002</v>
      </c>
      <c r="N9">
        <v>23.394608079365071</v>
      </c>
      <c r="O9">
        <v>0</v>
      </c>
      <c r="P9">
        <v>27.742543400000002</v>
      </c>
      <c r="Q9">
        <v>3.6447907495999998</v>
      </c>
      <c r="R9">
        <v>6.9410846179999988</v>
      </c>
      <c r="S9">
        <v>4.3717999832000007</v>
      </c>
      <c r="T9">
        <v>0</v>
      </c>
      <c r="U9">
        <v>21.413105999999999</v>
      </c>
      <c r="V9">
        <v>2.5433655532374098</v>
      </c>
      <c r="W9">
        <v>4.7289620417266187</v>
      </c>
      <c r="X9">
        <v>22.343726853956834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13.401392159999999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0.70781000000000005</v>
      </c>
      <c r="AO9">
        <v>0</v>
      </c>
      <c r="AP9">
        <v>0.78602159999999999</v>
      </c>
      <c r="AQ9">
        <v>0</v>
      </c>
      <c r="AR9">
        <v>2.7096575999999999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18.760556479586807</v>
      </c>
      <c r="BB9">
        <f t="shared" si="0"/>
        <v>463.51594137219922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5.1591586725000003</v>
      </c>
      <c r="L10">
        <v>306.13727696519999</v>
      </c>
      <c r="M10">
        <v>13.852778102800002</v>
      </c>
      <c r="N10">
        <v>23.394608079365071</v>
      </c>
      <c r="O10">
        <v>0</v>
      </c>
      <c r="P10">
        <v>27.742543400000002</v>
      </c>
      <c r="Q10">
        <v>3.6447907495999998</v>
      </c>
      <c r="R10">
        <v>7.0152492227999996</v>
      </c>
      <c r="S10">
        <v>4.3943283071999995</v>
      </c>
      <c r="T10">
        <v>0</v>
      </c>
      <c r="U10">
        <v>21.413105999999999</v>
      </c>
      <c r="V10">
        <v>2.5433655532374098</v>
      </c>
      <c r="W10">
        <v>4.7289620417266187</v>
      </c>
      <c r="X10">
        <v>22.343726853956834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13.401392159999999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0.70781000000000005</v>
      </c>
      <c r="AO10">
        <v>0</v>
      </c>
      <c r="AP10">
        <v>0.78602159999999999</v>
      </c>
      <c r="AQ10">
        <v>0</v>
      </c>
      <c r="AR10">
        <v>2.7096575999999999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18.764316409086806</v>
      </c>
      <c r="BB10">
        <f t="shared" si="0"/>
        <v>463.60883729929913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5.1591957447000016</v>
      </c>
      <c r="L11">
        <v>306.13727696519999</v>
      </c>
      <c r="M11">
        <v>14.544159265999999</v>
      </c>
      <c r="N11">
        <v>23.394608079365071</v>
      </c>
      <c r="O11">
        <v>0</v>
      </c>
      <c r="P11">
        <v>27.742543400000002</v>
      </c>
      <c r="Q11">
        <v>3.6720582131999993</v>
      </c>
      <c r="R11">
        <v>7.0152492227999996</v>
      </c>
      <c r="S11">
        <v>4.3943283071999995</v>
      </c>
      <c r="T11">
        <v>0</v>
      </c>
      <c r="U11">
        <v>21.413105999999999</v>
      </c>
      <c r="V11">
        <v>2.5433655532374098</v>
      </c>
      <c r="W11">
        <v>4.7289620417266187</v>
      </c>
      <c r="X11">
        <v>22.343726853956834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13.401392159999999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0.70781000000000005</v>
      </c>
      <c r="AO11">
        <v>0</v>
      </c>
      <c r="AP11">
        <v>0.78602159999999999</v>
      </c>
      <c r="AQ11">
        <v>0</v>
      </c>
      <c r="AR11">
        <v>2.7096575999999999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18.792273156786809</v>
      </c>
      <c r="BB11">
        <f t="shared" si="0"/>
        <v>464.29956625059918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5.1591586725000003</v>
      </c>
      <c r="L12">
        <v>306.13727696519999</v>
      </c>
      <c r="M12">
        <v>14.544159265999999</v>
      </c>
      <c r="N12">
        <v>23.394608079365071</v>
      </c>
      <c r="O12">
        <v>0</v>
      </c>
      <c r="P12">
        <v>27.742543400000002</v>
      </c>
      <c r="Q12">
        <v>3.6720582131999993</v>
      </c>
      <c r="R12">
        <v>7.0152492227999996</v>
      </c>
      <c r="S12">
        <v>4.3943283071999995</v>
      </c>
      <c r="T12">
        <v>0</v>
      </c>
      <c r="U12">
        <v>21.413105999999999</v>
      </c>
      <c r="V12">
        <v>2.5433655532374098</v>
      </c>
      <c r="W12">
        <v>4.7289620417266187</v>
      </c>
      <c r="X12">
        <v>22.343726853956834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13.401392159999999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0.70781000000000005</v>
      </c>
      <c r="AO12">
        <v>0</v>
      </c>
      <c r="AP12">
        <v>0.78602159999999999</v>
      </c>
      <c r="AQ12">
        <v>0</v>
      </c>
      <c r="AR12">
        <v>14.903116800000001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19.266597097086809</v>
      </c>
      <c r="BB12">
        <f t="shared" si="0"/>
        <v>476.01866443809917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5.158420242500001</v>
      </c>
      <c r="L13">
        <v>306.13727696519999</v>
      </c>
      <c r="M13">
        <v>14.544159265999999</v>
      </c>
      <c r="N13">
        <v>23.394608079365071</v>
      </c>
      <c r="O13">
        <v>0</v>
      </c>
      <c r="P13">
        <v>33.165816319999998</v>
      </c>
      <c r="Q13">
        <v>3.6720582131999993</v>
      </c>
      <c r="R13">
        <v>7.0288735971999987</v>
      </c>
      <c r="S13">
        <v>4.4048699551999997</v>
      </c>
      <c r="T13">
        <v>0</v>
      </c>
      <c r="U13">
        <v>21.413105999999999</v>
      </c>
      <c r="V13">
        <v>2.6568716244604316</v>
      </c>
      <c r="W13">
        <v>4.0575470248201437</v>
      </c>
      <c r="X13">
        <v>29.339548669064747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13.401392159999999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0.70781000000000005</v>
      </c>
      <c r="AO13">
        <v>0</v>
      </c>
      <c r="AP13">
        <v>0.78602159999999999</v>
      </c>
      <c r="AQ13">
        <v>0</v>
      </c>
      <c r="AR13">
        <v>14.903116800000001</v>
      </c>
      <c r="AS13">
        <v>3.0953052000000003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19.728908257496151</v>
      </c>
      <c r="BB13">
        <f t="shared" si="0"/>
        <v>487.4409666595144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5.158407350800001</v>
      </c>
      <c r="L14">
        <v>306.13727696519999</v>
      </c>
      <c r="M14">
        <v>13.800730096400002</v>
      </c>
      <c r="N14">
        <v>20.326354111111105</v>
      </c>
      <c r="O14">
        <v>0</v>
      </c>
      <c r="P14">
        <v>33.165816319999998</v>
      </c>
      <c r="Q14">
        <v>3.6720582131999993</v>
      </c>
      <c r="R14">
        <v>7.0288735971999987</v>
      </c>
      <c r="S14">
        <v>4.4048699551999997</v>
      </c>
      <c r="T14">
        <v>0</v>
      </c>
      <c r="U14">
        <v>21.413105999999999</v>
      </c>
      <c r="V14">
        <v>2.6568716244604316</v>
      </c>
      <c r="W14">
        <v>4.0575470248201437</v>
      </c>
      <c r="X14">
        <v>29.339548669064747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13.401392159999999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0.70781000000000005</v>
      </c>
      <c r="AO14">
        <v>0</v>
      </c>
      <c r="AP14">
        <v>0.78602159999999999</v>
      </c>
      <c r="AQ14">
        <v>0</v>
      </c>
      <c r="AR14">
        <v>4.4031936000000007</v>
      </c>
      <c r="AS14">
        <v>3.0953052000000003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19.172186581731076</v>
      </c>
      <c r="BB14">
        <f t="shared" si="0"/>
        <v>473.68606910572544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5.1584331068000022</v>
      </c>
      <c r="L15">
        <v>306.13727696519999</v>
      </c>
      <c r="M15">
        <v>13.800730096400002</v>
      </c>
      <c r="N15">
        <v>20.326354111111105</v>
      </c>
      <c r="O15">
        <v>0</v>
      </c>
      <c r="P15">
        <v>33.165816319999998</v>
      </c>
      <c r="Q15">
        <v>3.6720582131999993</v>
      </c>
      <c r="R15">
        <v>7.0288735971999987</v>
      </c>
      <c r="S15">
        <v>4.4048699551999997</v>
      </c>
      <c r="T15">
        <v>0</v>
      </c>
      <c r="U15">
        <v>21.413105999999999</v>
      </c>
      <c r="V15">
        <v>3.3271663884892089</v>
      </c>
      <c r="W15">
        <v>4.0575470248201437</v>
      </c>
      <c r="X15">
        <v>29.339548669064747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13.401392159999999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0.70781000000000005</v>
      </c>
      <c r="AO15">
        <v>0</v>
      </c>
      <c r="AP15">
        <v>1.9650540000000001</v>
      </c>
      <c r="AQ15">
        <v>0</v>
      </c>
      <c r="AR15">
        <v>2.7096575999999999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19.178247668757695</v>
      </c>
      <c r="BB15">
        <f t="shared" si="0"/>
        <v>473.83582493872757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5.158407350800001</v>
      </c>
      <c r="L16">
        <v>306.13727696519999</v>
      </c>
      <c r="M16">
        <v>14.544159265999999</v>
      </c>
      <c r="N16">
        <v>23.394608079365071</v>
      </c>
      <c r="O16">
        <v>0</v>
      </c>
      <c r="P16">
        <v>33.165816319999998</v>
      </c>
      <c r="Q16">
        <v>3.6720582131999993</v>
      </c>
      <c r="R16">
        <v>7.0288735971999987</v>
      </c>
      <c r="S16">
        <v>4.4048699551999997</v>
      </c>
      <c r="T16">
        <v>0</v>
      </c>
      <c r="U16">
        <v>21.413105999999999</v>
      </c>
      <c r="V16">
        <v>3.3271663884892089</v>
      </c>
      <c r="W16">
        <v>4.0575470248201437</v>
      </c>
      <c r="X16">
        <v>29.339548669064747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13.401392159999999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0.70781000000000005</v>
      </c>
      <c r="AO16">
        <v>0</v>
      </c>
      <c r="AP16">
        <v>1.9650540000000001</v>
      </c>
      <c r="AQ16">
        <v>0</v>
      </c>
      <c r="AR16">
        <v>2.7096575999999999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19.326521022822771</v>
      </c>
      <c r="BB16">
        <f t="shared" si="0"/>
        <v>477.49920896651645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5.1584331068000022</v>
      </c>
      <c r="L17">
        <v>306.13727696519999</v>
      </c>
      <c r="M17">
        <v>13.800730096400002</v>
      </c>
      <c r="N17">
        <v>21.860481095238089</v>
      </c>
      <c r="O17">
        <v>0</v>
      </c>
      <c r="P17">
        <v>33.165816319999998</v>
      </c>
      <c r="Q17">
        <v>3.6720582131999993</v>
      </c>
      <c r="R17">
        <v>7.0288735971999987</v>
      </c>
      <c r="S17">
        <v>4.4048699551999997</v>
      </c>
      <c r="T17">
        <v>0</v>
      </c>
      <c r="U17">
        <v>21.413105999999999</v>
      </c>
      <c r="V17">
        <v>3.3271663884892089</v>
      </c>
      <c r="W17">
        <v>4.0575470248201437</v>
      </c>
      <c r="X17">
        <v>29.339548669064747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13.401392159999999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0.70781000000000005</v>
      </c>
      <c r="AO17">
        <v>0</v>
      </c>
      <c r="AP17">
        <v>1.9650540000000001</v>
      </c>
      <c r="AQ17">
        <v>0</v>
      </c>
      <c r="AR17">
        <v>2.7096575999999999</v>
      </c>
      <c r="AS17">
        <v>3.0953052000000003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19.237925208440235</v>
      </c>
      <c r="BB17">
        <f t="shared" si="0"/>
        <v>475.31027438317199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5.158407350800001</v>
      </c>
      <c r="L18">
        <v>306.13727696519999</v>
      </c>
      <c r="M18">
        <v>13.0751493236</v>
      </c>
      <c r="N18">
        <v>21.860481095238089</v>
      </c>
      <c r="O18">
        <v>0</v>
      </c>
      <c r="P18">
        <v>33.165816319999998</v>
      </c>
      <c r="Q18">
        <v>3.6720582131999993</v>
      </c>
      <c r="R18">
        <v>7.0288735971999987</v>
      </c>
      <c r="S18">
        <v>4.4048699551999997</v>
      </c>
      <c r="T18">
        <v>0</v>
      </c>
      <c r="U18">
        <v>21.413105999999999</v>
      </c>
      <c r="V18">
        <v>3.3271663884892089</v>
      </c>
      <c r="W18">
        <v>4.0575470248201437</v>
      </c>
      <c r="X18">
        <v>29.339548669064747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13.401392159999999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0.70781000000000005</v>
      </c>
      <c r="AO18">
        <v>0</v>
      </c>
      <c r="AP18">
        <v>0.78602159999999999</v>
      </c>
      <c r="AQ18">
        <v>0</v>
      </c>
      <c r="AR18">
        <v>2.7096575999999999</v>
      </c>
      <c r="AS18">
        <v>3.0953052000000003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19.163834769540227</v>
      </c>
      <c r="BB18">
        <f t="shared" si="0"/>
        <v>473.47972589327202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5.1584331068000022</v>
      </c>
      <c r="L19">
        <v>306.13727696519999</v>
      </c>
      <c r="M19">
        <v>12.598364022400004</v>
      </c>
      <c r="N19">
        <v>20.326354111111105</v>
      </c>
      <c r="O19">
        <v>0</v>
      </c>
      <c r="P19">
        <v>31.018216320000001</v>
      </c>
      <c r="Q19">
        <v>3.6447907495999998</v>
      </c>
      <c r="R19">
        <v>7.0288735971999987</v>
      </c>
      <c r="S19">
        <v>4.4048699551999997</v>
      </c>
      <c r="T19">
        <v>0</v>
      </c>
      <c r="U19">
        <v>21.413105999999999</v>
      </c>
      <c r="V19">
        <v>3.2930491499999999</v>
      </c>
      <c r="W19">
        <v>3.0653822226618703</v>
      </c>
      <c r="X19">
        <v>30.873721330935251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13.401392159999999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0.70781000000000005</v>
      </c>
      <c r="AO19">
        <v>0</v>
      </c>
      <c r="AP19">
        <v>0.78602159999999999</v>
      </c>
      <c r="AQ19">
        <v>0</v>
      </c>
      <c r="AR19">
        <v>2.7096575999999999</v>
      </c>
      <c r="AS19">
        <v>3.0953052000000003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19.020766384297271</v>
      </c>
      <c r="BB19">
        <f t="shared" si="0"/>
        <v>469.94493090681107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5.158420242500001</v>
      </c>
      <c r="L20">
        <v>306.13727696519999</v>
      </c>
      <c r="M20">
        <v>12.598364022400004</v>
      </c>
      <c r="N20">
        <v>20.326354111111105</v>
      </c>
      <c r="O20">
        <v>0</v>
      </c>
      <c r="P20">
        <v>31.018216320000001</v>
      </c>
      <c r="Q20">
        <v>3.6447907495999998</v>
      </c>
      <c r="R20">
        <v>7.0288735971999987</v>
      </c>
      <c r="S20">
        <v>4.4048699551999997</v>
      </c>
      <c r="T20">
        <v>0</v>
      </c>
      <c r="U20">
        <v>21.413105999999999</v>
      </c>
      <c r="V20">
        <v>2.6075390751798557</v>
      </c>
      <c r="W20">
        <v>3.0653822226618703</v>
      </c>
      <c r="X20">
        <v>30.873721330935251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13.401392159999999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0.70781000000000005</v>
      </c>
      <c r="AO20">
        <v>0</v>
      </c>
      <c r="AP20">
        <v>0.78602159999999999</v>
      </c>
      <c r="AQ20">
        <v>0</v>
      </c>
      <c r="AR20">
        <v>2.7096575999999999</v>
      </c>
      <c r="AS20">
        <v>3.0953052000000003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18.994099501857701</v>
      </c>
      <c r="BB20">
        <f t="shared" si="0"/>
        <v>469.28607485013049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5.1584331068000022</v>
      </c>
      <c r="L21">
        <v>306.13727696519999</v>
      </c>
      <c r="M21">
        <v>9.4857856756000025</v>
      </c>
      <c r="N21">
        <v>20.326354111111105</v>
      </c>
      <c r="O21">
        <v>0</v>
      </c>
      <c r="P21">
        <v>31.018216320000001</v>
      </c>
      <c r="Q21">
        <v>3.6352857787999997</v>
      </c>
      <c r="R21">
        <v>6.7947118720000024</v>
      </c>
      <c r="S21">
        <v>4.3155748948000001</v>
      </c>
      <c r="T21">
        <v>0</v>
      </c>
      <c r="U21">
        <v>21.413105999999999</v>
      </c>
      <c r="V21">
        <v>2.6075390751798557</v>
      </c>
      <c r="W21">
        <v>2.2522265276978417</v>
      </c>
      <c r="X21">
        <v>30.873721330935251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13.401392159999999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0.70781000000000005</v>
      </c>
      <c r="AO21">
        <v>0</v>
      </c>
      <c r="AP21">
        <v>0.78602159999999999</v>
      </c>
      <c r="AQ21">
        <v>0</v>
      </c>
      <c r="AR21">
        <v>4.7419007999999998</v>
      </c>
      <c r="AS21">
        <v>4.8699468480000005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18.976524478815261</v>
      </c>
      <c r="BB21">
        <f t="shared" si="0"/>
        <v>468.85185178730887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5.158420242500001</v>
      </c>
      <c r="L22">
        <v>298.48090000000002</v>
      </c>
      <c r="M22">
        <v>11.990331215199999</v>
      </c>
      <c r="N22">
        <v>23.394608079365071</v>
      </c>
      <c r="O22">
        <v>0</v>
      </c>
      <c r="P22">
        <v>33.082980320000004</v>
      </c>
      <c r="Q22">
        <v>3.6352857787999997</v>
      </c>
      <c r="R22">
        <v>6.7947118720000024</v>
      </c>
      <c r="S22">
        <v>4.3155748948000001</v>
      </c>
      <c r="T22">
        <v>0</v>
      </c>
      <c r="U22">
        <v>21.413105999999999</v>
      </c>
      <c r="V22">
        <v>2.2983532697841724</v>
      </c>
      <c r="W22">
        <v>4.8435671942446055</v>
      </c>
      <c r="X22">
        <v>30.873721330935251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</v>
      </c>
      <c r="AF22">
        <v>1.9662499999999994</v>
      </c>
      <c r="AG22">
        <v>13.401392159999999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0.70781000000000005</v>
      </c>
      <c r="AO22">
        <v>0</v>
      </c>
      <c r="AP22">
        <v>0.78602159999999999</v>
      </c>
      <c r="AQ22">
        <v>0</v>
      </c>
      <c r="AR22">
        <v>14.903116800000001</v>
      </c>
      <c r="AS22">
        <v>7.5112739519999998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19.562586462763107</v>
      </c>
      <c r="BB22">
        <f t="shared" si="0"/>
        <v>483.33166144686606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5.1571749125000004</v>
      </c>
      <c r="L23">
        <v>298.48090000000002</v>
      </c>
      <c r="M23">
        <v>11.990331215199999</v>
      </c>
      <c r="N23">
        <v>23.394608079365071</v>
      </c>
      <c r="O23">
        <v>0</v>
      </c>
      <c r="P23">
        <v>33.082980320000004</v>
      </c>
      <c r="Q23">
        <v>3.6286598191999997</v>
      </c>
      <c r="R23">
        <v>6.6816738664000006</v>
      </c>
      <c r="S23">
        <v>4.2571770488</v>
      </c>
      <c r="T23">
        <v>0</v>
      </c>
      <c r="U23">
        <v>21.413105999999999</v>
      </c>
      <c r="V23">
        <v>2.2265840589928061</v>
      </c>
      <c r="W23">
        <v>4.8435671942446055</v>
      </c>
      <c r="X23">
        <v>30.873721330935251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</v>
      </c>
      <c r="AF23">
        <v>1.9662499999999994</v>
      </c>
      <c r="AG23">
        <v>13.401392159999999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0.70781000000000005</v>
      </c>
      <c r="AO23">
        <v>0</v>
      </c>
      <c r="AP23">
        <v>0.35370972000000001</v>
      </c>
      <c r="AQ23">
        <v>0</v>
      </c>
      <c r="AR23">
        <v>14.903116800000001</v>
      </c>
      <c r="AS23">
        <v>7.5112739519999998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19.536002573353038</v>
      </c>
      <c r="BB23">
        <f t="shared" si="0"/>
        <v>482.67485710428468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5.1571609659000011</v>
      </c>
      <c r="L24">
        <v>298.48090000000002</v>
      </c>
      <c r="M24">
        <v>11.72761408</v>
      </c>
      <c r="N24">
        <v>30.002334778412692</v>
      </c>
      <c r="O24">
        <v>0</v>
      </c>
      <c r="P24">
        <v>33.082980320000004</v>
      </c>
      <c r="Q24">
        <v>3.6286598191999997</v>
      </c>
      <c r="R24">
        <v>6.8526436887999997</v>
      </c>
      <c r="S24">
        <v>4.3138552808000004</v>
      </c>
      <c r="T24">
        <v>0</v>
      </c>
      <c r="U24">
        <v>21.413105999999999</v>
      </c>
      <c r="V24">
        <v>1.9637244381294963</v>
      </c>
      <c r="W24">
        <v>4.8435671942446055</v>
      </c>
      <c r="X24">
        <v>30.873721330935251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13.401392159999999</v>
      </c>
      <c r="AH24">
        <v>0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0.70781000000000005</v>
      </c>
      <c r="AO24">
        <v>0</v>
      </c>
      <c r="AP24">
        <v>0.35370972000000001</v>
      </c>
      <c r="AQ24">
        <v>0</v>
      </c>
      <c r="AR24">
        <v>4.4031936000000007</v>
      </c>
      <c r="AS24">
        <v>7.5112739519999998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19.376068916248968</v>
      </c>
      <c r="BB24">
        <f t="shared" si="0"/>
        <v>478.72337649217309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5.1540337765000013</v>
      </c>
      <c r="L25">
        <v>298.48090000000002</v>
      </c>
      <c r="M25">
        <v>15.102414080000001</v>
      </c>
      <c r="N25">
        <v>36.243749999999999</v>
      </c>
      <c r="O25">
        <v>0</v>
      </c>
      <c r="P25">
        <v>33.082980320000004</v>
      </c>
      <c r="Q25">
        <v>3.6280317996</v>
      </c>
      <c r="R25">
        <v>6.4535088539999999</v>
      </c>
      <c r="S25">
        <v>4.2159317771999998</v>
      </c>
      <c r="T25">
        <v>0</v>
      </c>
      <c r="U25">
        <v>21.413105999999999</v>
      </c>
      <c r="V25">
        <v>1.8105078417266183</v>
      </c>
      <c r="W25">
        <v>4.8435671942446055</v>
      </c>
      <c r="X25">
        <v>33.942066654676246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13.401392159999999</v>
      </c>
      <c r="AH25">
        <v>0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0.70781000000000005</v>
      </c>
      <c r="AO25">
        <v>0</v>
      </c>
      <c r="AP25">
        <v>1.5327421199999998</v>
      </c>
      <c r="AQ25">
        <v>0</v>
      </c>
      <c r="AR25">
        <v>2.7096575999999999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19.82788455385905</v>
      </c>
      <c r="BB25">
        <f t="shared" si="0"/>
        <v>489.88636498408846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5.154003211800001</v>
      </c>
      <c r="L26">
        <v>298.48090000000002</v>
      </c>
      <c r="M26">
        <v>28.225600000000004</v>
      </c>
      <c r="N26">
        <v>36.243749999999999</v>
      </c>
      <c r="O26">
        <v>0</v>
      </c>
      <c r="P26">
        <v>38.359940320000007</v>
      </c>
      <c r="Q26">
        <v>3.6280317996</v>
      </c>
      <c r="R26">
        <v>6.4535088539999999</v>
      </c>
      <c r="S26">
        <v>4.2159317771999998</v>
      </c>
      <c r="T26">
        <v>0</v>
      </c>
      <c r="U26">
        <v>21.413105999999999</v>
      </c>
      <c r="V26">
        <v>1.0064172661870503</v>
      </c>
      <c r="W26">
        <v>11.096517446043164</v>
      </c>
      <c r="X26">
        <v>36.900197014388489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13.401392159999999</v>
      </c>
      <c r="AH26">
        <v>0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0.70781000000000005</v>
      </c>
      <c r="AO26">
        <v>0</v>
      </c>
      <c r="AP26">
        <v>1.5327421199999998</v>
      </c>
      <c r="AQ26">
        <v>0</v>
      </c>
      <c r="AR26">
        <v>2.7096575999999999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20.870680904626688</v>
      </c>
      <c r="BB26">
        <f t="shared" si="0"/>
        <v>515.65067402459204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6.8758930000000005</v>
      </c>
      <c r="L27">
        <v>378.19390000000004</v>
      </c>
      <c r="M27">
        <v>28.225600000000004</v>
      </c>
      <c r="N27">
        <v>36.243749999999999</v>
      </c>
      <c r="O27">
        <v>0</v>
      </c>
      <c r="P27">
        <v>38.656800000000004</v>
      </c>
      <c r="Q27">
        <v>4.738004440000001</v>
      </c>
      <c r="R27">
        <v>8.6940063599999995</v>
      </c>
      <c r="S27">
        <v>5.3599494000000014</v>
      </c>
      <c r="T27">
        <v>0</v>
      </c>
      <c r="U27">
        <v>21.413105999999999</v>
      </c>
      <c r="V27">
        <v>3.4072747482014383</v>
      </c>
      <c r="W27">
        <v>11.096517446043164</v>
      </c>
      <c r="X27">
        <v>44.331933433453223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13.401392159999999</v>
      </c>
      <c r="AH27">
        <v>6.9729504000000011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0.70781000000000005</v>
      </c>
      <c r="AO27">
        <v>0</v>
      </c>
      <c r="AP27">
        <v>1.5327421199999998</v>
      </c>
      <c r="AQ27">
        <v>1.9329999999999996</v>
      </c>
      <c r="AR27">
        <v>2.7096575999999999</v>
      </c>
      <c r="AS27">
        <v>3.0953052000000003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24.897620835937467</v>
      </c>
      <c r="BB27">
        <f t="shared" si="0"/>
        <v>615.14403987176024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8.7873019299999999</v>
      </c>
      <c r="L28">
        <v>449.04990000000004</v>
      </c>
      <c r="M28">
        <v>28.225600000000004</v>
      </c>
      <c r="N28">
        <v>36.243749999999999</v>
      </c>
      <c r="O28">
        <v>0</v>
      </c>
      <c r="P28">
        <v>38.656800000000004</v>
      </c>
      <c r="Q28">
        <v>6.6943760000000001</v>
      </c>
      <c r="R28">
        <v>13.005282679999999</v>
      </c>
      <c r="S28">
        <v>8.0964826799999994</v>
      </c>
      <c r="T28">
        <v>0</v>
      </c>
      <c r="U28">
        <v>21.413105999999999</v>
      </c>
      <c r="V28">
        <v>6.2502194244604325</v>
      </c>
      <c r="W28">
        <v>14.164862769784172</v>
      </c>
      <c r="X28">
        <v>44.617085503597124</v>
      </c>
      <c r="Y28">
        <v>0</v>
      </c>
      <c r="Z28">
        <v>0</v>
      </c>
      <c r="AA28">
        <v>0</v>
      </c>
      <c r="AB28">
        <v>4.0405682719999998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13.401392159999999</v>
      </c>
      <c r="AH28">
        <v>14.352656239999998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0.70781000000000005</v>
      </c>
      <c r="AO28">
        <v>0</v>
      </c>
      <c r="AP28">
        <v>0.35370972000000001</v>
      </c>
      <c r="AQ28">
        <v>4.6778600000000008</v>
      </c>
      <c r="AR28">
        <v>3.7257791999999998</v>
      </c>
      <c r="AS28">
        <v>3.0953052000000003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29.088546383477169</v>
      </c>
      <c r="BB28">
        <f t="shared" si="0"/>
        <v>718.6889824283644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8.7873019299999999</v>
      </c>
      <c r="L29">
        <v>448.16419999999999</v>
      </c>
      <c r="M29">
        <v>28.225600000000004</v>
      </c>
      <c r="N29">
        <v>36.243749999999999</v>
      </c>
      <c r="O29">
        <v>0</v>
      </c>
      <c r="P29">
        <v>38.656800000000004</v>
      </c>
      <c r="Q29">
        <v>6.6943760000000001</v>
      </c>
      <c r="R29">
        <v>13.005282679999999</v>
      </c>
      <c r="S29">
        <v>8.0964826799999994</v>
      </c>
      <c r="T29">
        <v>0</v>
      </c>
      <c r="U29">
        <v>21.413105999999999</v>
      </c>
      <c r="V29">
        <v>6.2502194244604325</v>
      </c>
      <c r="W29">
        <v>14.164862769784172</v>
      </c>
      <c r="X29">
        <v>44.617085503597124</v>
      </c>
      <c r="Y29">
        <v>0</v>
      </c>
      <c r="Z29">
        <v>0</v>
      </c>
      <c r="AA29">
        <v>4.3103436479999999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13.401392159999999</v>
      </c>
      <c r="AH29">
        <v>21.528984359999999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0.70781000000000005</v>
      </c>
      <c r="AO29">
        <v>0</v>
      </c>
      <c r="AP29">
        <v>0.35370972000000001</v>
      </c>
      <c r="AQ29">
        <v>4.6778600000000008</v>
      </c>
      <c r="AR29">
        <v>3.7257791999999998</v>
      </c>
      <c r="AS29">
        <v>4.5397809599999999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29.586532541874679</v>
      </c>
      <c r="BB29">
        <f t="shared" si="0"/>
        <v>730.99269379796681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8.7873019299999999</v>
      </c>
      <c r="L30">
        <v>448.16419999999999</v>
      </c>
      <c r="M30">
        <v>28.225600000000004</v>
      </c>
      <c r="N30">
        <v>36.243749999999999</v>
      </c>
      <c r="O30">
        <v>0</v>
      </c>
      <c r="P30">
        <v>38.656800000000004</v>
      </c>
      <c r="Q30">
        <v>6.6943760000000001</v>
      </c>
      <c r="R30">
        <v>13.005282679999999</v>
      </c>
      <c r="S30">
        <v>8.0964826799999994</v>
      </c>
      <c r="T30">
        <v>0</v>
      </c>
      <c r="U30">
        <v>21.413105999999999</v>
      </c>
      <c r="V30">
        <v>6.2502194244604325</v>
      </c>
      <c r="W30">
        <v>14.164862769784172</v>
      </c>
      <c r="X30">
        <v>44.617085503597124</v>
      </c>
      <c r="Y30">
        <v>0</v>
      </c>
      <c r="Z30">
        <v>0</v>
      </c>
      <c r="AA30">
        <v>8.6206872959999998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13.401392159999999</v>
      </c>
      <c r="AH30">
        <v>28.705312479999996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0.70781000000000005</v>
      </c>
      <c r="AO30">
        <v>0</v>
      </c>
      <c r="AP30">
        <v>0.35370972000000001</v>
      </c>
      <c r="AQ30">
        <v>9.355719999999998</v>
      </c>
      <c r="AR30">
        <v>3.7257791999999998</v>
      </c>
      <c r="AS30">
        <v>4.5397809599999999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30.74433702549284</v>
      </c>
      <c r="BB30">
        <f t="shared" si="0"/>
        <v>759.59851491434881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8.7873019299999999</v>
      </c>
      <c r="L31">
        <v>457.90690000000001</v>
      </c>
      <c r="M31">
        <v>28.225600000000004</v>
      </c>
      <c r="N31">
        <v>36.243749999999999</v>
      </c>
      <c r="O31">
        <v>0</v>
      </c>
      <c r="P31">
        <v>38.656800000000004</v>
      </c>
      <c r="Q31">
        <v>6.6943760000000001</v>
      </c>
      <c r="R31">
        <v>13.005282679999999</v>
      </c>
      <c r="S31">
        <v>8.0964826799999994</v>
      </c>
      <c r="T31">
        <v>0</v>
      </c>
      <c r="U31">
        <v>21.413105999999999</v>
      </c>
      <c r="V31">
        <v>6.2502194244604325</v>
      </c>
      <c r="W31">
        <v>14.164862769784172</v>
      </c>
      <c r="X31">
        <v>44.617085503597124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13.401392159999999</v>
      </c>
      <c r="AH31">
        <v>35.88164059999999</v>
      </c>
      <c r="AI31">
        <v>5.0772331999999993</v>
      </c>
      <c r="AJ31">
        <v>0</v>
      </c>
      <c r="AK31">
        <v>16.155949999999997</v>
      </c>
      <c r="AL31">
        <v>0</v>
      </c>
      <c r="AM31">
        <v>0</v>
      </c>
      <c r="AN31">
        <v>0.70781000000000005</v>
      </c>
      <c r="AO31">
        <v>0</v>
      </c>
      <c r="AP31">
        <v>0.35370972000000001</v>
      </c>
      <c r="AQ31">
        <v>14.033579999999995</v>
      </c>
      <c r="AR31">
        <v>3.7257791999999998</v>
      </c>
      <c r="AS31">
        <v>4.5397809599999999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32.748509071403646</v>
      </c>
      <c r="BB31">
        <f t="shared" si="0"/>
        <v>809.11547846363806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8.7873019299999999</v>
      </c>
      <c r="L32">
        <v>457.90690000000001</v>
      </c>
      <c r="M32">
        <v>28.225600000000004</v>
      </c>
      <c r="N32">
        <v>36.243749999999999</v>
      </c>
      <c r="O32">
        <v>0</v>
      </c>
      <c r="P32">
        <v>38.656800000000004</v>
      </c>
      <c r="Q32">
        <v>6.6943760000000001</v>
      </c>
      <c r="R32">
        <v>13.005282679999999</v>
      </c>
      <c r="S32">
        <v>8.0964826799999994</v>
      </c>
      <c r="T32">
        <v>0</v>
      </c>
      <c r="U32">
        <v>21.413105999999999</v>
      </c>
      <c r="V32">
        <v>6.2502194244604325</v>
      </c>
      <c r="W32">
        <v>14.164862769784172</v>
      </c>
      <c r="X32">
        <v>44.617085503597124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13.401392159999999</v>
      </c>
      <c r="AH32">
        <v>43.057968719999998</v>
      </c>
      <c r="AI32">
        <v>5.0772331999999993</v>
      </c>
      <c r="AJ32">
        <v>0</v>
      </c>
      <c r="AK32">
        <v>16.155949999999997</v>
      </c>
      <c r="AL32">
        <v>0</v>
      </c>
      <c r="AM32">
        <v>0</v>
      </c>
      <c r="AN32">
        <v>0.70781000000000005</v>
      </c>
      <c r="AO32">
        <v>0</v>
      </c>
      <c r="AP32">
        <v>0.35370972000000001</v>
      </c>
      <c r="AQ32">
        <v>18.363499999999998</v>
      </c>
      <c r="AR32">
        <v>4.7419007999999998</v>
      </c>
      <c r="AS32">
        <v>4.5397809599999999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33.235629066368745</v>
      </c>
      <c r="BB32">
        <f t="shared" si="0"/>
        <v>821.15072818867293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9.403801930000002</v>
      </c>
      <c r="L33">
        <v>578.49716925000007</v>
      </c>
      <c r="M33">
        <v>28.225600000000004</v>
      </c>
      <c r="N33">
        <v>36.243749999999999</v>
      </c>
      <c r="O33">
        <v>0</v>
      </c>
      <c r="P33">
        <v>38.656800000000004</v>
      </c>
      <c r="Q33">
        <v>6.6943760000000001</v>
      </c>
      <c r="R33">
        <v>13.005282679999999</v>
      </c>
      <c r="S33">
        <v>8.0964826799999994</v>
      </c>
      <c r="T33">
        <v>0</v>
      </c>
      <c r="U33">
        <v>21.413105999999999</v>
      </c>
      <c r="V33">
        <v>6.2502194244604325</v>
      </c>
      <c r="W33">
        <v>14.164862769784172</v>
      </c>
      <c r="X33">
        <v>44.617085503597124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13.401392159999999</v>
      </c>
      <c r="AH33">
        <v>43.057968719999998</v>
      </c>
      <c r="AI33">
        <v>5.0772331999999993</v>
      </c>
      <c r="AJ33">
        <v>0</v>
      </c>
      <c r="AK33">
        <v>16.155949999999997</v>
      </c>
      <c r="AL33">
        <v>0</v>
      </c>
      <c r="AM33">
        <v>0</v>
      </c>
      <c r="AN33">
        <v>0.70781000000000005</v>
      </c>
      <c r="AO33">
        <v>0</v>
      </c>
      <c r="AP33">
        <v>1.5327421199999998</v>
      </c>
      <c r="AQ33">
        <v>18.363499999999998</v>
      </c>
      <c r="AR33">
        <v>14.903116800000001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38.507299118768849</v>
      </c>
      <c r="BB33">
        <f t="shared" si="0"/>
        <v>951.39756877827278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9.403801930000002</v>
      </c>
      <c r="L34">
        <v>578.49716925000007</v>
      </c>
      <c r="M34">
        <v>28.225600000000004</v>
      </c>
      <c r="N34">
        <v>36.243749999999999</v>
      </c>
      <c r="O34">
        <v>0</v>
      </c>
      <c r="P34">
        <v>38.656800000000004</v>
      </c>
      <c r="Q34">
        <v>6.6943760000000001</v>
      </c>
      <c r="R34">
        <v>13.005282679999999</v>
      </c>
      <c r="S34">
        <v>8.0964826799999994</v>
      </c>
      <c r="T34">
        <v>0</v>
      </c>
      <c r="U34">
        <v>21.413105999999999</v>
      </c>
      <c r="V34">
        <v>6.2502194244604325</v>
      </c>
      <c r="W34">
        <v>14.164862769784172</v>
      </c>
      <c r="X34">
        <v>44.617085503597124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13.401392159999999</v>
      </c>
      <c r="AH34">
        <v>43.057968719999998</v>
      </c>
      <c r="AI34">
        <v>5.0772331999999993</v>
      </c>
      <c r="AJ34">
        <v>0</v>
      </c>
      <c r="AK34">
        <v>16.155949999999997</v>
      </c>
      <c r="AL34">
        <v>0</v>
      </c>
      <c r="AM34">
        <v>0</v>
      </c>
      <c r="AN34">
        <v>0.70781000000000005</v>
      </c>
      <c r="AO34">
        <v>0</v>
      </c>
      <c r="AP34">
        <v>1.5327421199999998</v>
      </c>
      <c r="AQ34">
        <v>18.363499999999998</v>
      </c>
      <c r="AR34">
        <v>14.903116800000001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38.507299118768849</v>
      </c>
      <c r="BB34">
        <f t="shared" si="0"/>
        <v>951.39756877827278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9.403801930000002</v>
      </c>
      <c r="L35">
        <v>578.49716925000007</v>
      </c>
      <c r="M35">
        <v>28.225600000000004</v>
      </c>
      <c r="N35">
        <v>36.243749999999999</v>
      </c>
      <c r="O35">
        <v>0</v>
      </c>
      <c r="P35">
        <v>38.656800000000004</v>
      </c>
      <c r="Q35">
        <v>6.6943760000000001</v>
      </c>
      <c r="R35">
        <v>13.005282679999999</v>
      </c>
      <c r="S35">
        <v>8.0964826799999994</v>
      </c>
      <c r="T35">
        <v>0</v>
      </c>
      <c r="U35">
        <v>21.413105999999999</v>
      </c>
      <c r="V35">
        <v>6.2502194244604325</v>
      </c>
      <c r="W35">
        <v>14.164862769784172</v>
      </c>
      <c r="X35">
        <v>44.617085503597124</v>
      </c>
      <c r="Y35">
        <v>0</v>
      </c>
      <c r="Z35">
        <v>4.0214116799999999</v>
      </c>
      <c r="AA35">
        <v>12.931030944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13.401392159999999</v>
      </c>
      <c r="AH35">
        <v>43.057968719999998</v>
      </c>
      <c r="AI35">
        <v>5.0772331999999993</v>
      </c>
      <c r="AJ35">
        <v>0</v>
      </c>
      <c r="AK35">
        <v>16.155949999999997</v>
      </c>
      <c r="AL35">
        <v>0</v>
      </c>
      <c r="AM35">
        <v>0</v>
      </c>
      <c r="AN35">
        <v>0.76519999999999999</v>
      </c>
      <c r="AO35">
        <v>0</v>
      </c>
      <c r="AP35">
        <v>1.5327421199999998</v>
      </c>
      <c r="AQ35">
        <v>18.363499999999998</v>
      </c>
      <c r="AR35">
        <v>4.4031936000000007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38.101084290368846</v>
      </c>
      <c r="BB35">
        <f t="shared" si="0"/>
        <v>941.36125040667287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9.403801930000002</v>
      </c>
      <c r="L36">
        <v>578.49716925000007</v>
      </c>
      <c r="M36">
        <v>28.225600000000004</v>
      </c>
      <c r="N36">
        <v>36.243749999999999</v>
      </c>
      <c r="O36">
        <v>0</v>
      </c>
      <c r="P36">
        <v>38.656800000000004</v>
      </c>
      <c r="Q36">
        <v>6.6943760000000001</v>
      </c>
      <c r="R36">
        <v>13.005282679999999</v>
      </c>
      <c r="S36">
        <v>8.0964826799999994</v>
      </c>
      <c r="T36">
        <v>0</v>
      </c>
      <c r="U36">
        <v>21.413105999999999</v>
      </c>
      <c r="V36">
        <v>6.2502194244604325</v>
      </c>
      <c r="W36">
        <v>14.164862769784172</v>
      </c>
      <c r="X36">
        <v>44.617085503597124</v>
      </c>
      <c r="Y36">
        <v>0</v>
      </c>
      <c r="Z36">
        <v>4.0214116799999999</v>
      </c>
      <c r="AA36">
        <v>12.931030944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13.401392159999999</v>
      </c>
      <c r="AH36">
        <v>35.88164059999999</v>
      </c>
      <c r="AI36">
        <v>5.0772331999999993</v>
      </c>
      <c r="AJ36">
        <v>0</v>
      </c>
      <c r="AK36">
        <v>16.155949999999997</v>
      </c>
      <c r="AL36">
        <v>0</v>
      </c>
      <c r="AM36">
        <v>0</v>
      </c>
      <c r="AN36">
        <v>0.76519999999999999</v>
      </c>
      <c r="AO36">
        <v>0</v>
      </c>
      <c r="AP36">
        <v>0.35370972000000001</v>
      </c>
      <c r="AQ36">
        <v>18.363499999999998</v>
      </c>
      <c r="AR36">
        <v>2.7096575999999999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37.457044207968821</v>
      </c>
      <c r="BB36">
        <f t="shared" si="0"/>
        <v>925.44899538827292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9.403801930000002</v>
      </c>
      <c r="L37">
        <v>578.49716925000007</v>
      </c>
      <c r="M37">
        <v>28.225600000000004</v>
      </c>
      <c r="N37">
        <v>36.243749999999999</v>
      </c>
      <c r="O37">
        <v>0</v>
      </c>
      <c r="P37">
        <v>40.497600000000006</v>
      </c>
      <c r="Q37">
        <v>6.6943760000000001</v>
      </c>
      <c r="R37">
        <v>13.005282679999999</v>
      </c>
      <c r="S37">
        <v>8.0964826799999994</v>
      </c>
      <c r="T37">
        <v>0</v>
      </c>
      <c r="U37">
        <v>21.413105999999999</v>
      </c>
      <c r="V37">
        <v>6.2502194244604325</v>
      </c>
      <c r="W37">
        <v>14.164862769784172</v>
      </c>
      <c r="X37">
        <v>44.617085503597124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5.9383226239999995</v>
      </c>
      <c r="AD37">
        <v>5.5929026400000001</v>
      </c>
      <c r="AE37">
        <v>4.3298683999999996</v>
      </c>
      <c r="AF37">
        <v>2.7225000000000001</v>
      </c>
      <c r="AG37">
        <v>13.401392159999999</v>
      </c>
      <c r="AH37">
        <v>28.705312479999996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0.76519999999999999</v>
      </c>
      <c r="AO37">
        <v>0</v>
      </c>
      <c r="AP37">
        <v>0.35370972000000001</v>
      </c>
      <c r="AQ37">
        <v>18.363499999999998</v>
      </c>
      <c r="AR37">
        <v>2.7096575999999999</v>
      </c>
      <c r="AS37">
        <v>4.5397809599999999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36.105081959804934</v>
      </c>
      <c r="BB37">
        <f t="shared" si="0"/>
        <v>892.04613091003682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9.403801930000002</v>
      </c>
      <c r="L38">
        <v>578.49716925000007</v>
      </c>
      <c r="M38">
        <v>28.225600000000004</v>
      </c>
      <c r="N38">
        <v>36.243749999999999</v>
      </c>
      <c r="O38">
        <v>0</v>
      </c>
      <c r="P38">
        <v>40.497600000000006</v>
      </c>
      <c r="Q38">
        <v>6.6943760000000001</v>
      </c>
      <c r="R38">
        <v>13.005282679999999</v>
      </c>
      <c r="S38">
        <v>8.0964826799999994</v>
      </c>
      <c r="T38">
        <v>0</v>
      </c>
      <c r="U38">
        <v>21.413105999999999</v>
      </c>
      <c r="V38">
        <v>6.2502194244604325</v>
      </c>
      <c r="W38">
        <v>14.164862769784172</v>
      </c>
      <c r="X38">
        <v>44.617085503597124</v>
      </c>
      <c r="Y38">
        <v>0</v>
      </c>
      <c r="Z38">
        <v>4.0214116799999999</v>
      </c>
      <c r="AA38">
        <v>8.6206872959999998</v>
      </c>
      <c r="AB38">
        <v>4.0405682719999998</v>
      </c>
      <c r="AC38">
        <v>2.9691613119999998</v>
      </c>
      <c r="AD38">
        <v>5.5929026400000001</v>
      </c>
      <c r="AE38">
        <v>1.3776854000000001</v>
      </c>
      <c r="AF38">
        <v>2.7225000000000001</v>
      </c>
      <c r="AG38">
        <v>13.401392159999999</v>
      </c>
      <c r="AH38">
        <v>21.528984359999999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0.76519999999999999</v>
      </c>
      <c r="AO38">
        <v>0</v>
      </c>
      <c r="AP38">
        <v>0.35370972000000001</v>
      </c>
      <c r="AQ38">
        <v>16.430499999999995</v>
      </c>
      <c r="AR38">
        <v>2.7096575999999999</v>
      </c>
      <c r="AS38">
        <v>4.5397809599999999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35.490003402604941</v>
      </c>
      <c r="BB38">
        <f t="shared" si="0"/>
        <v>876.84942423523671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9.403801930000002</v>
      </c>
      <c r="L39">
        <v>578.49716925000007</v>
      </c>
      <c r="M39">
        <v>28.225600000000004</v>
      </c>
      <c r="N39">
        <v>36.243749999999999</v>
      </c>
      <c r="O39">
        <v>0</v>
      </c>
      <c r="P39">
        <v>40.497600000000006</v>
      </c>
      <c r="Q39">
        <v>6.6943760000000001</v>
      </c>
      <c r="R39">
        <v>13.005282679999999</v>
      </c>
      <c r="S39">
        <v>8.0964826799999994</v>
      </c>
      <c r="T39">
        <v>0</v>
      </c>
      <c r="U39">
        <v>21.813480000000006</v>
      </c>
      <c r="V39">
        <v>6.2502194244604325</v>
      </c>
      <c r="W39">
        <v>14.164862769784172</v>
      </c>
      <c r="X39">
        <v>44.617085503597124</v>
      </c>
      <c r="Y39">
        <v>0</v>
      </c>
      <c r="Z39">
        <v>4.0214116799999999</v>
      </c>
      <c r="AA39">
        <v>4.3103436479999999</v>
      </c>
      <c r="AB39">
        <v>4.0405682719999998</v>
      </c>
      <c r="AC39">
        <v>2.9691613119999998</v>
      </c>
      <c r="AD39">
        <v>5.5929026400000001</v>
      </c>
      <c r="AE39">
        <v>1.3776854000000001</v>
      </c>
      <c r="AF39">
        <v>2.7225000000000001</v>
      </c>
      <c r="AG39">
        <v>13.401392159999999</v>
      </c>
      <c r="AH39">
        <v>14.352656239999998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0.76519999999999999</v>
      </c>
      <c r="AO39">
        <v>0</v>
      </c>
      <c r="AP39">
        <v>0.35370972000000001</v>
      </c>
      <c r="AQ39">
        <v>14.033579999999995</v>
      </c>
      <c r="AR39">
        <v>4.0644863999999998</v>
      </c>
      <c r="AS39">
        <v>4.8699468480000005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35.031052460359859</v>
      </c>
      <c r="BB39">
        <f t="shared" si="0"/>
        <v>865.51015209748186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9.403801930000002</v>
      </c>
      <c r="L40">
        <v>578.49716925000007</v>
      </c>
      <c r="M40">
        <v>28.225600000000004</v>
      </c>
      <c r="N40">
        <v>36.243749999999999</v>
      </c>
      <c r="O40">
        <v>0</v>
      </c>
      <c r="P40">
        <v>40.497600000000006</v>
      </c>
      <c r="Q40">
        <v>6.6943760000000001</v>
      </c>
      <c r="R40">
        <v>13.005282679999999</v>
      </c>
      <c r="S40">
        <v>8.0964826799999994</v>
      </c>
      <c r="T40">
        <v>0</v>
      </c>
      <c r="U40">
        <v>21.813480000000006</v>
      </c>
      <c r="V40">
        <v>6.2502194244604325</v>
      </c>
      <c r="W40">
        <v>14.164862769784172</v>
      </c>
      <c r="X40">
        <v>44.617085503597124</v>
      </c>
      <c r="Y40">
        <v>0</v>
      </c>
      <c r="Z40">
        <v>4.0214116799999999</v>
      </c>
      <c r="AA40">
        <v>0.96948800000000002</v>
      </c>
      <c r="AB40">
        <v>4.0405682719999998</v>
      </c>
      <c r="AC40">
        <v>2.9691613119999998</v>
      </c>
      <c r="AD40">
        <v>2.7964513200000001</v>
      </c>
      <c r="AE40">
        <v>1.3776854000000001</v>
      </c>
      <c r="AF40">
        <v>2.7225000000000001</v>
      </c>
      <c r="AG40">
        <v>13.401392159999999</v>
      </c>
      <c r="AH40">
        <v>7.1763281199999991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0.76519999999999999</v>
      </c>
      <c r="AO40">
        <v>0</v>
      </c>
      <c r="AP40">
        <v>0.35370972000000001</v>
      </c>
      <c r="AQ40">
        <v>9.355719999999998</v>
      </c>
      <c r="AR40">
        <v>4.0644863999999998</v>
      </c>
      <c r="AS40">
        <v>4.8699468480000005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34.331183646290029</v>
      </c>
      <c r="BB40">
        <f t="shared" si="0"/>
        <v>848.21852582355166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9.403801930000002</v>
      </c>
      <c r="L41">
        <v>578.49716925000007</v>
      </c>
      <c r="M41">
        <v>28.225600000000004</v>
      </c>
      <c r="N41">
        <v>36.243749999999999</v>
      </c>
      <c r="O41">
        <v>0</v>
      </c>
      <c r="P41">
        <v>40.497600000000006</v>
      </c>
      <c r="Q41">
        <v>6.6943760000000001</v>
      </c>
      <c r="R41">
        <v>13.005282679999999</v>
      </c>
      <c r="S41">
        <v>8.0964826799999994</v>
      </c>
      <c r="T41">
        <v>0</v>
      </c>
      <c r="U41">
        <v>21.813480000000006</v>
      </c>
      <c r="V41">
        <v>6.2502194244604325</v>
      </c>
      <c r="W41">
        <v>14.164862769784172</v>
      </c>
      <c r="X41">
        <v>44.617085503597124</v>
      </c>
      <c r="Y41">
        <v>0</v>
      </c>
      <c r="Z41">
        <v>4.0214116799999999</v>
      </c>
      <c r="AA41">
        <v>0</v>
      </c>
      <c r="AB41">
        <v>4.0405682719999998</v>
      </c>
      <c r="AC41">
        <v>1.093901536</v>
      </c>
      <c r="AD41">
        <v>0</v>
      </c>
      <c r="AE41">
        <v>1.3776854000000001</v>
      </c>
      <c r="AF41">
        <v>2.7225000000000001</v>
      </c>
      <c r="AG41">
        <v>13.401392159999999</v>
      </c>
      <c r="AH41">
        <v>6.3918711999999989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0.76519999999999999</v>
      </c>
      <c r="AO41">
        <v>0</v>
      </c>
      <c r="AP41">
        <v>0.35370972000000001</v>
      </c>
      <c r="AQ41">
        <v>9.355719999999998</v>
      </c>
      <c r="AR41">
        <v>5.7580224000000007</v>
      </c>
      <c r="AS41">
        <v>4.8699468480000005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34.147104259890028</v>
      </c>
      <c r="BB41">
        <f t="shared" si="0"/>
        <v>843.67048519395166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9.403801930000002</v>
      </c>
      <c r="L42">
        <v>578.49716925000007</v>
      </c>
      <c r="M42">
        <v>28.225600000000004</v>
      </c>
      <c r="N42">
        <v>36.243749999999999</v>
      </c>
      <c r="O42">
        <v>0</v>
      </c>
      <c r="P42">
        <v>40.497600000000006</v>
      </c>
      <c r="Q42">
        <v>6.6943760000000001</v>
      </c>
      <c r="R42">
        <v>13.005282679999999</v>
      </c>
      <c r="S42">
        <v>8.0964826799999994</v>
      </c>
      <c r="T42">
        <v>0</v>
      </c>
      <c r="U42">
        <v>21.813480000000006</v>
      </c>
      <c r="V42">
        <v>6.2502194244604325</v>
      </c>
      <c r="W42">
        <v>14.164862769784172</v>
      </c>
      <c r="X42">
        <v>44.617085503597124</v>
      </c>
      <c r="Y42">
        <v>0</v>
      </c>
      <c r="Z42">
        <v>4.0214116799999999</v>
      </c>
      <c r="AA42">
        <v>0</v>
      </c>
      <c r="AB42">
        <v>4.0405682719999998</v>
      </c>
      <c r="AC42">
        <v>0</v>
      </c>
      <c r="AD42">
        <v>0</v>
      </c>
      <c r="AE42">
        <v>1.3776854000000001</v>
      </c>
      <c r="AF42">
        <v>2.7225000000000001</v>
      </c>
      <c r="AG42">
        <v>13.401392159999999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0.76519999999999999</v>
      </c>
      <c r="AO42">
        <v>0</v>
      </c>
      <c r="AP42">
        <v>0.35370972000000001</v>
      </c>
      <c r="AQ42">
        <v>6.3402399999999997</v>
      </c>
      <c r="AR42">
        <v>5.7580224000000007</v>
      </c>
      <c r="AS42">
        <v>4.8699468480000005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33.738605383655113</v>
      </c>
      <c r="BB42">
        <f t="shared" si="0"/>
        <v>833.57773133418664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9.403801930000002</v>
      </c>
      <c r="L43">
        <v>578.49716925000007</v>
      </c>
      <c r="M43">
        <v>28.225600000000004</v>
      </c>
      <c r="N43">
        <v>36.243749999999999</v>
      </c>
      <c r="O43">
        <v>0</v>
      </c>
      <c r="P43">
        <v>40.497600000000006</v>
      </c>
      <c r="Q43">
        <v>6.6943760000000001</v>
      </c>
      <c r="R43">
        <v>13.005282679999999</v>
      </c>
      <c r="S43">
        <v>8.0964826799999994</v>
      </c>
      <c r="T43">
        <v>0</v>
      </c>
      <c r="U43">
        <v>21.813480000000006</v>
      </c>
      <c r="V43">
        <v>6.2502194244604325</v>
      </c>
      <c r="W43">
        <v>14.164862769784172</v>
      </c>
      <c r="X43">
        <v>44.617085503597124</v>
      </c>
      <c r="Y43">
        <v>0</v>
      </c>
      <c r="Z43">
        <v>2.02488</v>
      </c>
      <c r="AA43">
        <v>0</v>
      </c>
      <c r="AB43">
        <v>4.0405682719999998</v>
      </c>
      <c r="AC43">
        <v>0</v>
      </c>
      <c r="AD43">
        <v>0</v>
      </c>
      <c r="AE43">
        <v>1.3776854000000001</v>
      </c>
      <c r="AF43">
        <v>2.7225000000000001</v>
      </c>
      <c r="AG43">
        <v>13.401392159999999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0.76519999999999999</v>
      </c>
      <c r="AO43">
        <v>0</v>
      </c>
      <c r="AP43">
        <v>1.5327421199999998</v>
      </c>
      <c r="AQ43">
        <v>4.6778600000000008</v>
      </c>
      <c r="AR43">
        <v>4.7419007999999998</v>
      </c>
      <c r="AS43">
        <v>4.8699468480000005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33.602610624194796</v>
      </c>
      <c r="BB43">
        <f t="shared" si="0"/>
        <v>830.2177252136471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9.403801930000002</v>
      </c>
      <c r="L44">
        <v>578.49716925000007</v>
      </c>
      <c r="M44">
        <v>28.225600000000004</v>
      </c>
      <c r="N44">
        <v>36.243749999999999</v>
      </c>
      <c r="O44">
        <v>0</v>
      </c>
      <c r="P44">
        <v>40.497600000000006</v>
      </c>
      <c r="Q44">
        <v>6.6943760000000001</v>
      </c>
      <c r="R44">
        <v>13.005282679999999</v>
      </c>
      <c r="S44">
        <v>8.0964826799999994</v>
      </c>
      <c r="T44">
        <v>0</v>
      </c>
      <c r="U44">
        <v>21.813480000000006</v>
      </c>
      <c r="V44">
        <v>6.2502194244604325</v>
      </c>
      <c r="W44">
        <v>14.164862769784172</v>
      </c>
      <c r="X44">
        <v>44.617085503597124</v>
      </c>
      <c r="Y44">
        <v>0</v>
      </c>
      <c r="Z44">
        <v>2.02488</v>
      </c>
      <c r="AA44">
        <v>0</v>
      </c>
      <c r="AB44">
        <v>4.0405682719999998</v>
      </c>
      <c r="AC44">
        <v>0</v>
      </c>
      <c r="AD44">
        <v>0</v>
      </c>
      <c r="AE44">
        <v>1.3776854000000001</v>
      </c>
      <c r="AF44">
        <v>2.7225000000000001</v>
      </c>
      <c r="AG44">
        <v>13.401392159999999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0.76519999999999999</v>
      </c>
      <c r="AO44">
        <v>0</v>
      </c>
      <c r="AP44">
        <v>1.5327421199999998</v>
      </c>
      <c r="AQ44">
        <v>4.6778600000000008</v>
      </c>
      <c r="AR44">
        <v>4.7419007999999998</v>
      </c>
      <c r="AS44">
        <v>4.8699468480000005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33.602610624194796</v>
      </c>
      <c r="BB44">
        <f t="shared" si="0"/>
        <v>830.2177252136471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9.403801930000002</v>
      </c>
      <c r="L45">
        <v>578.49716925000007</v>
      </c>
      <c r="M45">
        <v>28.225600000000004</v>
      </c>
      <c r="N45">
        <v>36.243749999999999</v>
      </c>
      <c r="O45">
        <v>0</v>
      </c>
      <c r="P45">
        <v>40.497600000000006</v>
      </c>
      <c r="Q45">
        <v>6.6943760000000001</v>
      </c>
      <c r="R45">
        <v>13.005282679999999</v>
      </c>
      <c r="S45">
        <v>8.0964826799999994</v>
      </c>
      <c r="T45">
        <v>0</v>
      </c>
      <c r="U45">
        <v>23.125050000000005</v>
      </c>
      <c r="V45">
        <v>6.2502194244604325</v>
      </c>
      <c r="W45">
        <v>14.164862769784172</v>
      </c>
      <c r="X45">
        <v>44.617085503597124</v>
      </c>
      <c r="Y45">
        <v>0</v>
      </c>
      <c r="Z45">
        <v>2.02488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13.401392159999999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0.76519999999999999</v>
      </c>
      <c r="AO45">
        <v>0</v>
      </c>
      <c r="AP45">
        <v>1.5327421199999998</v>
      </c>
      <c r="AQ45">
        <v>0</v>
      </c>
      <c r="AR45">
        <v>5.7580224000000007</v>
      </c>
      <c r="AS45">
        <v>4.8699468480000005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33.354011046204946</v>
      </c>
      <c r="BB45">
        <f t="shared" si="0"/>
        <v>824.07558811963679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9.403801930000002</v>
      </c>
      <c r="L46">
        <v>578.49716925000007</v>
      </c>
      <c r="M46">
        <v>28.225600000000004</v>
      </c>
      <c r="N46">
        <v>36.243749999999999</v>
      </c>
      <c r="O46">
        <v>0</v>
      </c>
      <c r="P46">
        <v>40.497600000000006</v>
      </c>
      <c r="Q46">
        <v>6.6943760000000001</v>
      </c>
      <c r="R46">
        <v>13.005282679999999</v>
      </c>
      <c r="S46">
        <v>8.0964826799999994</v>
      </c>
      <c r="T46">
        <v>0</v>
      </c>
      <c r="U46">
        <v>23.470200000000002</v>
      </c>
      <c r="V46">
        <v>6.2502194244604325</v>
      </c>
      <c r="W46">
        <v>14.164862769784172</v>
      </c>
      <c r="X46">
        <v>44.617085503597124</v>
      </c>
      <c r="Y46">
        <v>0</v>
      </c>
      <c r="Z46">
        <v>2.02488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13.401392159999999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0.76519999999999999</v>
      </c>
      <c r="AO46">
        <v>0</v>
      </c>
      <c r="AP46">
        <v>0.47161295999999997</v>
      </c>
      <c r="AQ46">
        <v>0</v>
      </c>
      <c r="AR46">
        <v>5.7580224000000007</v>
      </c>
      <c r="AS46">
        <v>4.8699468480000005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33.272567427324944</v>
      </c>
      <c r="BB46">
        <f t="shared" si="0"/>
        <v>822.06336717851684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9.403801930000002</v>
      </c>
      <c r="L47">
        <v>578.49716925000007</v>
      </c>
      <c r="M47">
        <v>28.225600000000004</v>
      </c>
      <c r="N47">
        <v>36.243749999999999</v>
      </c>
      <c r="O47">
        <v>0</v>
      </c>
      <c r="P47">
        <v>40.497600000000006</v>
      </c>
      <c r="Q47">
        <v>6.6943760000000001</v>
      </c>
      <c r="R47">
        <v>13.005282679999999</v>
      </c>
      <c r="S47">
        <v>8.0964826799999994</v>
      </c>
      <c r="T47">
        <v>0</v>
      </c>
      <c r="U47">
        <v>23.815349999999999</v>
      </c>
      <c r="V47">
        <v>6.2502194244604325</v>
      </c>
      <c r="W47">
        <v>14.164862769784172</v>
      </c>
      <c r="X47">
        <v>44.617085503597124</v>
      </c>
      <c r="Y47">
        <v>0</v>
      </c>
      <c r="Z47">
        <v>2.02488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13.401392159999999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0.76519999999999999</v>
      </c>
      <c r="AO47">
        <v>0</v>
      </c>
      <c r="AP47">
        <v>0.47161295999999997</v>
      </c>
      <c r="AQ47">
        <v>0</v>
      </c>
      <c r="AR47">
        <v>5.7580224000000007</v>
      </c>
      <c r="AS47">
        <v>4.8699468480000005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33.256575453247379</v>
      </c>
      <c r="BB47">
        <f t="shared" si="0"/>
        <v>821.66825915259437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9.403801930000002</v>
      </c>
      <c r="L48">
        <v>578.49716925000007</v>
      </c>
      <c r="M48">
        <v>28.225600000000004</v>
      </c>
      <c r="N48">
        <v>36.243749999999999</v>
      </c>
      <c r="O48">
        <v>0</v>
      </c>
      <c r="P48">
        <v>40.497600000000006</v>
      </c>
      <c r="Q48">
        <v>6.6943760000000001</v>
      </c>
      <c r="R48">
        <v>13.005282679999999</v>
      </c>
      <c r="S48">
        <v>8.0964826799999994</v>
      </c>
      <c r="T48">
        <v>0</v>
      </c>
      <c r="U48">
        <v>24.505650000000003</v>
      </c>
      <c r="V48">
        <v>6.2502194244604325</v>
      </c>
      <c r="W48">
        <v>14.164862769784172</v>
      </c>
      <c r="X48">
        <v>44.617085503597124</v>
      </c>
      <c r="Y48">
        <v>0</v>
      </c>
      <c r="Z48">
        <v>2.02488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13.401392159999999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0.76519999999999999</v>
      </c>
      <c r="AO48">
        <v>0</v>
      </c>
      <c r="AP48">
        <v>0.47161295999999997</v>
      </c>
      <c r="AQ48">
        <v>0</v>
      </c>
      <c r="AR48">
        <v>5.7580224000000007</v>
      </c>
      <c r="AS48">
        <v>4.8699468480000005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33.283428184607388</v>
      </c>
      <c r="BB48">
        <f t="shared" si="0"/>
        <v>822.33170642123434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9.403801930000002</v>
      </c>
      <c r="L49">
        <v>578.49716925000007</v>
      </c>
      <c r="M49">
        <v>28.225600000000004</v>
      </c>
      <c r="N49">
        <v>36.243749999999999</v>
      </c>
      <c r="O49">
        <v>0</v>
      </c>
      <c r="P49">
        <v>41.187900000000006</v>
      </c>
      <c r="Q49">
        <v>6.6943760000000001</v>
      </c>
      <c r="R49">
        <v>13.005282679999999</v>
      </c>
      <c r="S49">
        <v>8.0964826799999994</v>
      </c>
      <c r="T49">
        <v>0</v>
      </c>
      <c r="U49">
        <v>25.19595</v>
      </c>
      <c r="V49">
        <v>6.2502194244604325</v>
      </c>
      <c r="W49">
        <v>14.164862769784172</v>
      </c>
      <c r="X49">
        <v>44.617085503597124</v>
      </c>
      <c r="Y49">
        <v>0</v>
      </c>
      <c r="Z49">
        <v>2.02488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13.401392159999999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0.76519999999999999</v>
      </c>
      <c r="AO49">
        <v>0</v>
      </c>
      <c r="AP49">
        <v>0.47161295999999997</v>
      </c>
      <c r="AQ49">
        <v>0</v>
      </c>
      <c r="AR49">
        <v>5.7580224000000007</v>
      </c>
      <c r="AS49">
        <v>4.8699468480000005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33.337133463247397</v>
      </c>
      <c r="BB49">
        <f t="shared" si="0"/>
        <v>823.65860114259442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9.403801930000002</v>
      </c>
      <c r="L50">
        <v>578.49716925000007</v>
      </c>
      <c r="M50">
        <v>28.225600000000004</v>
      </c>
      <c r="N50">
        <v>36.243749999999999</v>
      </c>
      <c r="O50">
        <v>0</v>
      </c>
      <c r="P50">
        <v>41.187900000000006</v>
      </c>
      <c r="Q50">
        <v>6.6943760000000001</v>
      </c>
      <c r="R50">
        <v>13.005282679999999</v>
      </c>
      <c r="S50">
        <v>8.0964826799999994</v>
      </c>
      <c r="T50">
        <v>0</v>
      </c>
      <c r="U50">
        <v>25.6957272</v>
      </c>
      <c r="V50">
        <v>6.2502194244604325</v>
      </c>
      <c r="W50">
        <v>14.164862769784172</v>
      </c>
      <c r="X50">
        <v>44.617085503597124</v>
      </c>
      <c r="Y50">
        <v>0</v>
      </c>
      <c r="Z50">
        <v>2.02488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13.401392159999999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0.76519999999999999</v>
      </c>
      <c r="AO50">
        <v>0</v>
      </c>
      <c r="AP50">
        <v>0.47161295999999997</v>
      </c>
      <c r="AQ50">
        <v>0</v>
      </c>
      <c r="AR50">
        <v>5.7580224000000007</v>
      </c>
      <c r="AS50">
        <v>4.8699468480000005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33.356574827007393</v>
      </c>
      <c r="BB50">
        <f t="shared" si="0"/>
        <v>824.13893697883429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9.4088854246000011</v>
      </c>
      <c r="L51">
        <v>475.62090000000001</v>
      </c>
      <c r="M51">
        <v>28.225600000000004</v>
      </c>
      <c r="N51">
        <v>36.243749999999999</v>
      </c>
      <c r="O51">
        <v>0</v>
      </c>
      <c r="P51">
        <v>41.187900000000006</v>
      </c>
      <c r="Q51">
        <v>5.6487255136000005</v>
      </c>
      <c r="R51">
        <v>10.961014760800001</v>
      </c>
      <c r="S51">
        <v>6.9603716000000011</v>
      </c>
      <c r="T51">
        <v>0</v>
      </c>
      <c r="U51">
        <v>25.6957272</v>
      </c>
      <c r="V51">
        <v>6.2502194244604325</v>
      </c>
      <c r="W51">
        <v>14.164862769784172</v>
      </c>
      <c r="X51">
        <v>44.617085503597124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13.401392159999999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0.76519999999999999</v>
      </c>
      <c r="AO51">
        <v>0</v>
      </c>
      <c r="AP51">
        <v>0.47161295999999997</v>
      </c>
      <c r="AQ51">
        <v>0</v>
      </c>
      <c r="AR51">
        <v>5.7580224000000007</v>
      </c>
      <c r="AS51">
        <v>4.8699468480000005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29.111725444407259</v>
      </c>
      <c r="BB51">
        <f t="shared" si="0"/>
        <v>719.26169112043431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9.4088854246000011</v>
      </c>
      <c r="L52">
        <v>475.62090000000001</v>
      </c>
      <c r="M52">
        <v>28.225600000000004</v>
      </c>
      <c r="N52">
        <v>36.243749999999999</v>
      </c>
      <c r="O52">
        <v>0</v>
      </c>
      <c r="P52">
        <v>41.187900000000006</v>
      </c>
      <c r="Q52">
        <v>5.6075983599999999</v>
      </c>
      <c r="R52">
        <v>10.929136399999999</v>
      </c>
      <c r="S52">
        <v>6.9603716000000011</v>
      </c>
      <c r="T52">
        <v>0</v>
      </c>
      <c r="U52">
        <v>25.6957272</v>
      </c>
      <c r="V52">
        <v>6.2502194244604325</v>
      </c>
      <c r="W52">
        <v>14.164862769784172</v>
      </c>
      <c r="X52">
        <v>44.617085503597124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13.401392159999999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0.76519999999999999</v>
      </c>
      <c r="AO52">
        <v>0</v>
      </c>
      <c r="AP52">
        <v>0.47161295999999997</v>
      </c>
      <c r="AQ52">
        <v>0</v>
      </c>
      <c r="AR52">
        <v>5.7580224000000007</v>
      </c>
      <c r="AS52">
        <v>4.8699468480000005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29.10888570360726</v>
      </c>
      <c r="BB52">
        <f t="shared" si="0"/>
        <v>719.19152534683428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9.1002537700000019</v>
      </c>
      <c r="L53">
        <v>452.59270000000004</v>
      </c>
      <c r="M53">
        <v>28.225600000000004</v>
      </c>
      <c r="N53">
        <v>36.243749999999999</v>
      </c>
      <c r="O53">
        <v>0</v>
      </c>
      <c r="P53">
        <v>41.417999999999999</v>
      </c>
      <c r="Q53">
        <v>5.6075983599999999</v>
      </c>
      <c r="R53">
        <v>10.929136399999999</v>
      </c>
      <c r="S53">
        <v>6.9603716000000011</v>
      </c>
      <c r="T53">
        <v>0</v>
      </c>
      <c r="U53">
        <v>25.6957272</v>
      </c>
      <c r="V53">
        <v>6.2502194244604325</v>
      </c>
      <c r="W53">
        <v>14.164862769784172</v>
      </c>
      <c r="X53">
        <v>44.617085503597124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13.401392159999999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0.76519999999999999</v>
      </c>
      <c r="AO53">
        <v>0</v>
      </c>
      <c r="AP53">
        <v>0.47161295999999997</v>
      </c>
      <c r="AQ53">
        <v>0</v>
      </c>
      <c r="AR53">
        <v>5.7580224000000007</v>
      </c>
      <c r="AS53">
        <v>4.8699468480000005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28.210033851507244</v>
      </c>
      <c r="BB53">
        <f t="shared" si="0"/>
        <v>696.98364554433431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8.8388139299999988</v>
      </c>
      <c r="L54">
        <v>413.62189999999998</v>
      </c>
      <c r="M54">
        <v>28.225600000000004</v>
      </c>
      <c r="N54">
        <v>36.243749999999999</v>
      </c>
      <c r="O54">
        <v>0</v>
      </c>
      <c r="P54">
        <v>41.417999999999999</v>
      </c>
      <c r="Q54">
        <v>5.6075983599999999</v>
      </c>
      <c r="R54">
        <v>10.929136399999999</v>
      </c>
      <c r="S54">
        <v>6.9603716000000011</v>
      </c>
      <c r="T54">
        <v>0</v>
      </c>
      <c r="U54">
        <v>25.6957272</v>
      </c>
      <c r="V54">
        <v>6.2502194244604325</v>
      </c>
      <c r="W54">
        <v>14.164862769784172</v>
      </c>
      <c r="X54">
        <v>44.617085503597124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13.401392159999999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0.76519999999999999</v>
      </c>
      <c r="AO54">
        <v>0</v>
      </c>
      <c r="AP54">
        <v>0.47161295999999997</v>
      </c>
      <c r="AQ54">
        <v>0</v>
      </c>
      <c r="AR54">
        <v>5.7580224000000007</v>
      </c>
      <c r="AS54">
        <v>4.8699468480000005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26.683899714607154</v>
      </c>
      <c r="BB54">
        <f t="shared" si="0"/>
        <v>659.27753984123433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8.5230440000000005</v>
      </c>
      <c r="L55">
        <v>298.48090000000002</v>
      </c>
      <c r="M55">
        <v>28.225600000000004</v>
      </c>
      <c r="N55">
        <v>36.243749999999999</v>
      </c>
      <c r="O55">
        <v>0</v>
      </c>
      <c r="P55">
        <v>41.417999999999999</v>
      </c>
      <c r="Q55">
        <v>5.6075983599999999</v>
      </c>
      <c r="R55">
        <v>10.929136399999999</v>
      </c>
      <c r="S55">
        <v>6.9603716000000011</v>
      </c>
      <c r="T55">
        <v>0</v>
      </c>
      <c r="U55">
        <v>25.6957272</v>
      </c>
      <c r="V55">
        <v>6.2502194244604325</v>
      </c>
      <c r="W55">
        <v>14.164862769784172</v>
      </c>
      <c r="X55">
        <v>44.617085503597124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13.401392159999999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0.76519999999999999</v>
      </c>
      <c r="AO55">
        <v>0</v>
      </c>
      <c r="AP55">
        <v>0.47161295999999997</v>
      </c>
      <c r="AQ55">
        <v>0</v>
      </c>
      <c r="AR55">
        <v>5.7580224000000007</v>
      </c>
      <c r="AS55">
        <v>4.8699468480000005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22.192631367207266</v>
      </c>
      <c r="BB55">
        <f t="shared" si="0"/>
        <v>548.31203825863452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8.1698292299999995</v>
      </c>
      <c r="L56">
        <v>298.48090000000002</v>
      </c>
      <c r="M56">
        <v>28.225600000000004</v>
      </c>
      <c r="N56">
        <v>36.243749999999999</v>
      </c>
      <c r="O56">
        <v>0</v>
      </c>
      <c r="P56">
        <v>41.417999999999999</v>
      </c>
      <c r="Q56">
        <v>5.6075983599999999</v>
      </c>
      <c r="R56">
        <v>10.929136399999999</v>
      </c>
      <c r="S56">
        <v>6.9603716000000011</v>
      </c>
      <c r="T56">
        <v>0</v>
      </c>
      <c r="U56">
        <v>25.6957272</v>
      </c>
      <c r="V56">
        <v>6.2502194244604325</v>
      </c>
      <c r="W56">
        <v>14.164862769784172</v>
      </c>
      <c r="X56">
        <v>44.617085503597124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13.401392159999999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0.76519999999999999</v>
      </c>
      <c r="AO56">
        <v>0</v>
      </c>
      <c r="AP56">
        <v>0.47161295999999997</v>
      </c>
      <c r="AQ56">
        <v>0</v>
      </c>
      <c r="AR56">
        <v>5.7580224000000007</v>
      </c>
      <c r="AS56">
        <v>4.8699468480000005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22.178891308407263</v>
      </c>
      <c r="BB56">
        <f t="shared" si="0"/>
        <v>547.97256354743445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8.0402560000000012</v>
      </c>
      <c r="L57">
        <v>298.48090000000002</v>
      </c>
      <c r="M57">
        <v>28.225600000000004</v>
      </c>
      <c r="N57">
        <v>36.243749999999999</v>
      </c>
      <c r="O57">
        <v>0</v>
      </c>
      <c r="P57">
        <v>41.417999999999999</v>
      </c>
      <c r="Q57">
        <v>5.6075983599999999</v>
      </c>
      <c r="R57">
        <v>10.929136399999999</v>
      </c>
      <c r="S57">
        <v>6.9603716000000011</v>
      </c>
      <c r="T57">
        <v>0</v>
      </c>
      <c r="U57">
        <v>25.6957272</v>
      </c>
      <c r="V57">
        <v>6.2502194244604325</v>
      </c>
      <c r="W57">
        <v>14.164862769784172</v>
      </c>
      <c r="X57">
        <v>44.617085503597124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13.401392159999999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0.76519999999999999</v>
      </c>
      <c r="AO57">
        <v>0</v>
      </c>
      <c r="AP57">
        <v>0.74672052</v>
      </c>
      <c r="AQ57">
        <v>0</v>
      </c>
      <c r="AR57">
        <v>5.7580224000000007</v>
      </c>
      <c r="AS57">
        <v>4.8699468480000005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22.184552711607264</v>
      </c>
      <c r="BB57">
        <f t="shared" si="0"/>
        <v>548.11243647423453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7.9790169999999998</v>
      </c>
      <c r="L58">
        <v>298.48090000000002</v>
      </c>
      <c r="M58">
        <v>28.225600000000004</v>
      </c>
      <c r="N58">
        <v>36.243749999999999</v>
      </c>
      <c r="O58">
        <v>0</v>
      </c>
      <c r="P58">
        <v>41.417999999999999</v>
      </c>
      <c r="Q58">
        <v>5.6075983599999999</v>
      </c>
      <c r="R58">
        <v>10.929136399999999</v>
      </c>
      <c r="S58">
        <v>6.9603716000000011</v>
      </c>
      <c r="T58">
        <v>0</v>
      </c>
      <c r="U58">
        <v>25.6957272</v>
      </c>
      <c r="V58">
        <v>6.2502194244604325</v>
      </c>
      <c r="W58">
        <v>14.164862769784172</v>
      </c>
      <c r="X58">
        <v>44.617085503597124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13.401392159999999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0.76519999999999999</v>
      </c>
      <c r="AO58">
        <v>0</v>
      </c>
      <c r="AP58">
        <v>0.74672052</v>
      </c>
      <c r="AQ58">
        <v>0</v>
      </c>
      <c r="AR58">
        <v>5.7580224000000007</v>
      </c>
      <c r="AS58">
        <v>4.8699468480000005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22.182170514507266</v>
      </c>
      <c r="BB58">
        <f t="shared" si="0"/>
        <v>548.05357967133455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7.6507650000000025</v>
      </c>
      <c r="L59">
        <v>298.48090000000002</v>
      </c>
      <c r="M59">
        <v>28.225600000000004</v>
      </c>
      <c r="N59">
        <v>36.243749999999999</v>
      </c>
      <c r="O59">
        <v>0</v>
      </c>
      <c r="P59">
        <v>41.417999999999999</v>
      </c>
      <c r="Q59">
        <v>5.6075983599999999</v>
      </c>
      <c r="R59">
        <v>10.929136399999999</v>
      </c>
      <c r="S59">
        <v>6.9603716000000011</v>
      </c>
      <c r="T59">
        <v>0</v>
      </c>
      <c r="U59">
        <v>25.6957272</v>
      </c>
      <c r="V59">
        <v>4.6346128776978404</v>
      </c>
      <c r="W59">
        <v>12.082806366906476</v>
      </c>
      <c r="X59">
        <v>36.188310215827336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13.401392159999999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0.76519999999999999</v>
      </c>
      <c r="AO59">
        <v>0</v>
      </c>
      <c r="AP59">
        <v>0.74672052</v>
      </c>
      <c r="AQ59">
        <v>0</v>
      </c>
      <c r="AR59">
        <v>5.7580224000000007</v>
      </c>
      <c r="AS59">
        <v>4.8699468480000005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21.697682999836761</v>
      </c>
      <c r="BB59">
        <f t="shared" si="0"/>
        <v>536.08337694859495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7.7103599999999997</v>
      </c>
      <c r="L60">
        <v>298.48090000000002</v>
      </c>
      <c r="M60">
        <v>28.225600000000004</v>
      </c>
      <c r="N60">
        <v>36.243749999999999</v>
      </c>
      <c r="O60">
        <v>0</v>
      </c>
      <c r="P60">
        <v>41.417999999999999</v>
      </c>
      <c r="Q60">
        <v>5.6075983599999999</v>
      </c>
      <c r="R60">
        <v>10.929136399999999</v>
      </c>
      <c r="S60">
        <v>6.9603716000000011</v>
      </c>
      <c r="T60">
        <v>0</v>
      </c>
      <c r="U60">
        <v>25.6957272</v>
      </c>
      <c r="V60">
        <v>4.6346128776978404</v>
      </c>
      <c r="W60">
        <v>12.082806366906476</v>
      </c>
      <c r="X60">
        <v>36.188310215827336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13.401392159999999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0.76519999999999999</v>
      </c>
      <c r="AO60">
        <v>0</v>
      </c>
      <c r="AP60">
        <v>0.74672052</v>
      </c>
      <c r="AQ60">
        <v>0</v>
      </c>
      <c r="AR60">
        <v>5.7580224000000007</v>
      </c>
      <c r="AS60">
        <v>4.8699468480000005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21.700001245336761</v>
      </c>
      <c r="BB60">
        <f t="shared" si="0"/>
        <v>536.14065370309481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7.620351000000003</v>
      </c>
      <c r="L61">
        <v>298.48090000000002</v>
      </c>
      <c r="M61">
        <v>28.225600000000004</v>
      </c>
      <c r="N61">
        <v>36.243749999999999</v>
      </c>
      <c r="O61">
        <v>0</v>
      </c>
      <c r="P61">
        <v>41.417999999999999</v>
      </c>
      <c r="Q61">
        <v>5.6075983599999999</v>
      </c>
      <c r="R61">
        <v>10.929136399999999</v>
      </c>
      <c r="S61">
        <v>6.9603716000000011</v>
      </c>
      <c r="T61">
        <v>0</v>
      </c>
      <c r="U61">
        <v>25.6957272</v>
      </c>
      <c r="V61">
        <v>4.6346128776978404</v>
      </c>
      <c r="W61">
        <v>12.082806366906476</v>
      </c>
      <c r="X61">
        <v>36.188310215827336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13.401392159999999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0.76519999999999999</v>
      </c>
      <c r="AO61">
        <v>0</v>
      </c>
      <c r="AP61">
        <v>0.74672052</v>
      </c>
      <c r="AQ61">
        <v>0</v>
      </c>
      <c r="AR61">
        <v>5.7580224000000007</v>
      </c>
      <c r="AS61">
        <v>4.8699468480000005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21.696499895236759</v>
      </c>
      <c r="BB61">
        <f t="shared" si="0"/>
        <v>536.05414605319493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8.0534080000000028</v>
      </c>
      <c r="L62">
        <v>298.48090000000002</v>
      </c>
      <c r="M62">
        <v>28.225600000000004</v>
      </c>
      <c r="N62">
        <v>36.243749999999999</v>
      </c>
      <c r="O62">
        <v>0</v>
      </c>
      <c r="P62">
        <v>41.417999999999999</v>
      </c>
      <c r="Q62">
        <v>5.6075983599999999</v>
      </c>
      <c r="R62">
        <v>10.929136399999999</v>
      </c>
      <c r="S62">
        <v>6.9603716000000011</v>
      </c>
      <c r="T62">
        <v>0</v>
      </c>
      <c r="U62">
        <v>25.6957272</v>
      </c>
      <c r="V62">
        <v>4.6346128776978404</v>
      </c>
      <c r="W62">
        <v>12.082806366906476</v>
      </c>
      <c r="X62">
        <v>36.188310215827336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13.401392159999999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0.76519999999999999</v>
      </c>
      <c r="AO62">
        <v>0</v>
      </c>
      <c r="AP62">
        <v>0.74672052</v>
      </c>
      <c r="AQ62">
        <v>0</v>
      </c>
      <c r="AR62">
        <v>5.7580224000000007</v>
      </c>
      <c r="AS62">
        <v>4.8699468480000005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21.713345812536762</v>
      </c>
      <c r="BB62">
        <f t="shared" si="0"/>
        <v>536.47035713589491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7.760091000000001</v>
      </c>
      <c r="L63">
        <v>298.48090000000002</v>
      </c>
      <c r="M63">
        <v>28.225600000000004</v>
      </c>
      <c r="N63">
        <v>36.243749999999999</v>
      </c>
      <c r="O63">
        <v>0</v>
      </c>
      <c r="P63">
        <v>41.417999999999999</v>
      </c>
      <c r="Q63">
        <v>5.6075983599999999</v>
      </c>
      <c r="R63">
        <v>10.929136399999999</v>
      </c>
      <c r="S63">
        <v>6.9603716000000011</v>
      </c>
      <c r="T63">
        <v>0</v>
      </c>
      <c r="U63">
        <v>25.6957272</v>
      </c>
      <c r="V63">
        <v>4.6346128776978404</v>
      </c>
      <c r="W63">
        <v>12.082806366906476</v>
      </c>
      <c r="X63">
        <v>36.188310215827336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13.401392159999999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0.76519999999999999</v>
      </c>
      <c r="AO63">
        <v>0</v>
      </c>
      <c r="AP63">
        <v>0.74672052</v>
      </c>
      <c r="AQ63">
        <v>0</v>
      </c>
      <c r="AR63">
        <v>5.7580224000000007</v>
      </c>
      <c r="AS63">
        <v>4.8699468480000005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21.701935781236759</v>
      </c>
      <c r="BB63">
        <f t="shared" si="0"/>
        <v>536.1884501671949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7.557468000000001</v>
      </c>
      <c r="L64">
        <v>298.48090000000002</v>
      </c>
      <c r="M64">
        <v>28.225600000000004</v>
      </c>
      <c r="N64">
        <v>36.243749999999999</v>
      </c>
      <c r="O64">
        <v>0</v>
      </c>
      <c r="P64">
        <v>41.417999999999999</v>
      </c>
      <c r="Q64">
        <v>5.6075983599999999</v>
      </c>
      <c r="R64">
        <v>10.929136399999999</v>
      </c>
      <c r="S64">
        <v>6.9603716000000011</v>
      </c>
      <c r="T64">
        <v>0</v>
      </c>
      <c r="U64">
        <v>25.6957272</v>
      </c>
      <c r="V64">
        <v>4.6346128776978404</v>
      </c>
      <c r="W64">
        <v>14.164862769784172</v>
      </c>
      <c r="X64">
        <v>39.870324604316544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13.401392159999999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0.76519999999999999</v>
      </c>
      <c r="AO64">
        <v>0</v>
      </c>
      <c r="AP64">
        <v>0.74672052</v>
      </c>
      <c r="AQ64">
        <v>0</v>
      </c>
      <c r="AR64">
        <v>5.7580224000000007</v>
      </c>
      <c r="AS64">
        <v>4.8699468480000005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21.918276149414449</v>
      </c>
      <c r="BB64">
        <f t="shared" si="0"/>
        <v>541.53355759038425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7.64540693</v>
      </c>
      <c r="L65">
        <v>333.90890000000002</v>
      </c>
      <c r="M65">
        <v>28.225600000000004</v>
      </c>
      <c r="N65">
        <v>36.243749999999999</v>
      </c>
      <c r="O65">
        <v>0</v>
      </c>
      <c r="P65">
        <v>41.648100000000007</v>
      </c>
      <c r="Q65">
        <v>5.6075983599999999</v>
      </c>
      <c r="R65">
        <v>10.929136399999999</v>
      </c>
      <c r="S65">
        <v>6.9603716000000011</v>
      </c>
      <c r="T65">
        <v>0</v>
      </c>
      <c r="U65">
        <v>25.6957272</v>
      </c>
      <c r="V65">
        <v>4.6346128776978404</v>
      </c>
      <c r="W65">
        <v>12.082806366906476</v>
      </c>
      <c r="X65">
        <v>36.188310215827336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13.401392159999999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0.76519999999999999</v>
      </c>
      <c r="AO65">
        <v>0</v>
      </c>
      <c r="AP65">
        <v>0.35370972000000001</v>
      </c>
      <c r="AQ65">
        <v>0</v>
      </c>
      <c r="AR65">
        <v>5.7580224000000007</v>
      </c>
      <c r="AS65">
        <v>4.8699468480000005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23.069286507236757</v>
      </c>
      <c r="BB65">
        <f t="shared" si="0"/>
        <v>569.97150457119483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7.5960869300000002</v>
      </c>
      <c r="L66">
        <v>351.62289999999996</v>
      </c>
      <c r="M66">
        <v>28.225600000000004</v>
      </c>
      <c r="N66">
        <v>36.243749999999999</v>
      </c>
      <c r="O66">
        <v>0</v>
      </c>
      <c r="P66">
        <v>41.648100000000007</v>
      </c>
      <c r="Q66">
        <v>5.6075983599999999</v>
      </c>
      <c r="R66">
        <v>10.929136399999999</v>
      </c>
      <c r="S66">
        <v>6.9603716000000011</v>
      </c>
      <c r="T66">
        <v>0</v>
      </c>
      <c r="U66">
        <v>25.6957272</v>
      </c>
      <c r="V66">
        <v>4.6346128776978404</v>
      </c>
      <c r="W66">
        <v>12.082806366906476</v>
      </c>
      <c r="X66">
        <v>36.188310215827336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1.9662499999999994</v>
      </c>
      <c r="AG66">
        <v>13.401392159999999</v>
      </c>
      <c r="AH66">
        <v>0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0.76519999999999999</v>
      </c>
      <c r="AO66">
        <v>0</v>
      </c>
      <c r="AP66">
        <v>0.35370972000000001</v>
      </c>
      <c r="AQ66">
        <v>4.6778600000000008</v>
      </c>
      <c r="AR66">
        <v>5.7580224000000007</v>
      </c>
      <c r="AS66">
        <v>4.8699468480000005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23.938411190506574</v>
      </c>
      <c r="BB66">
        <f t="shared" si="0"/>
        <v>591.44491988792481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7.1707019300000008</v>
      </c>
      <c r="L67">
        <v>351.62289999999996</v>
      </c>
      <c r="M67">
        <v>28.225600000000004</v>
      </c>
      <c r="N67">
        <v>36.243749999999999</v>
      </c>
      <c r="O67">
        <v>0</v>
      </c>
      <c r="P67">
        <v>41.648100000000007</v>
      </c>
      <c r="Q67">
        <v>5.6075983599999999</v>
      </c>
      <c r="R67">
        <v>10.929136399999999</v>
      </c>
      <c r="S67">
        <v>6.9603716000000011</v>
      </c>
      <c r="T67">
        <v>0</v>
      </c>
      <c r="U67">
        <v>25.6957272</v>
      </c>
      <c r="V67">
        <v>4.6346128776978404</v>
      </c>
      <c r="W67">
        <v>12.082806366906476</v>
      </c>
      <c r="X67">
        <v>36.188310215827336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1.9662499999999994</v>
      </c>
      <c r="AG67">
        <v>13.401392159999999</v>
      </c>
      <c r="AH67">
        <v>0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0.76519999999999999</v>
      </c>
      <c r="AO67">
        <v>0</v>
      </c>
      <c r="AP67">
        <v>0.35370972000000001</v>
      </c>
      <c r="AQ67">
        <v>4.6778600000000008</v>
      </c>
      <c r="AR67">
        <v>5.7580224000000007</v>
      </c>
      <c r="AS67">
        <v>4.5397809599999999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23.909020145606572</v>
      </c>
      <c r="BB67">
        <f t="shared" si="0"/>
        <v>590.71876004482488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7.0748019300000013</v>
      </c>
      <c r="L68">
        <v>351.62289999999996</v>
      </c>
      <c r="M68">
        <v>28.225600000000004</v>
      </c>
      <c r="N68">
        <v>36.243749999999999</v>
      </c>
      <c r="O68">
        <v>0</v>
      </c>
      <c r="P68">
        <v>41.648100000000007</v>
      </c>
      <c r="Q68">
        <v>5.6075983599999999</v>
      </c>
      <c r="R68">
        <v>10.929136399999999</v>
      </c>
      <c r="S68">
        <v>6.9603716000000011</v>
      </c>
      <c r="T68">
        <v>0</v>
      </c>
      <c r="U68">
        <v>25.6957272</v>
      </c>
      <c r="V68">
        <v>4.6346128776978404</v>
      </c>
      <c r="W68">
        <v>12.082806366906476</v>
      </c>
      <c r="X68">
        <v>36.188310215827336</v>
      </c>
      <c r="Y68">
        <v>0</v>
      </c>
      <c r="Z68">
        <v>0</v>
      </c>
      <c r="AA68">
        <v>0</v>
      </c>
      <c r="AB68">
        <v>0</v>
      </c>
      <c r="AC68">
        <v>2.9691613119999998</v>
      </c>
      <c r="AD68">
        <v>0</v>
      </c>
      <c r="AE68">
        <v>0</v>
      </c>
      <c r="AF68">
        <v>1.9662499999999994</v>
      </c>
      <c r="AG68">
        <v>13.401392159999999</v>
      </c>
      <c r="AH68">
        <v>0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0.76519999999999999</v>
      </c>
      <c r="AO68">
        <v>0</v>
      </c>
      <c r="AP68">
        <v>0.35370972000000001</v>
      </c>
      <c r="AQ68">
        <v>9.355719999999998</v>
      </c>
      <c r="AR68">
        <v>5.7580224000000007</v>
      </c>
      <c r="AS68">
        <v>4.5397809599999999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24.202758956101814</v>
      </c>
      <c r="BB68">
        <f t="shared" ref="BB68:BB99" si="1">SUM(B68:AZ68)-BA68</f>
        <v>597.97614254632958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7.1022019300000006</v>
      </c>
      <c r="L69">
        <v>378.19390000000004</v>
      </c>
      <c r="M69">
        <v>28.225600000000004</v>
      </c>
      <c r="N69">
        <v>36.243749999999999</v>
      </c>
      <c r="O69">
        <v>0</v>
      </c>
      <c r="P69">
        <v>41.648100000000007</v>
      </c>
      <c r="Q69">
        <v>6.6717577836000004</v>
      </c>
      <c r="R69">
        <v>12.972927245199999</v>
      </c>
      <c r="S69">
        <v>8.0964826799999994</v>
      </c>
      <c r="T69">
        <v>0</v>
      </c>
      <c r="U69">
        <v>25.6957272</v>
      </c>
      <c r="V69">
        <v>6.2502194244604325</v>
      </c>
      <c r="W69">
        <v>14.164862769784172</v>
      </c>
      <c r="X69">
        <v>44.617085503597124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0</v>
      </c>
      <c r="AF69">
        <v>1.9662499999999994</v>
      </c>
      <c r="AG69">
        <v>13.401392159999999</v>
      </c>
      <c r="AH69">
        <v>6.3918711999999989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0.76519999999999999</v>
      </c>
      <c r="AO69">
        <v>0</v>
      </c>
      <c r="AP69">
        <v>0.35370972000000001</v>
      </c>
      <c r="AQ69">
        <v>9.355719999999998</v>
      </c>
      <c r="AR69">
        <v>2.7096575999999999</v>
      </c>
      <c r="AS69">
        <v>4.5397809599999999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26.00431155437235</v>
      </c>
      <c r="BB69">
        <f t="shared" si="1"/>
        <v>642.48699593426909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8.3904567700000001</v>
      </c>
      <c r="L70">
        <v>456.13550000000004</v>
      </c>
      <c r="M70">
        <v>28.225600000000004</v>
      </c>
      <c r="N70">
        <v>36.243749999999999</v>
      </c>
      <c r="O70">
        <v>0</v>
      </c>
      <c r="P70">
        <v>41.648100000000007</v>
      </c>
      <c r="Q70">
        <v>6.6943760000000001</v>
      </c>
      <c r="R70">
        <v>13.005282679999999</v>
      </c>
      <c r="S70">
        <v>8.0964826799999994</v>
      </c>
      <c r="T70">
        <v>0</v>
      </c>
      <c r="U70">
        <v>25.6957272</v>
      </c>
      <c r="V70">
        <v>6.2502194244604325</v>
      </c>
      <c r="W70">
        <v>14.164862769784172</v>
      </c>
      <c r="X70">
        <v>44.617085503597124</v>
      </c>
      <c r="Y70">
        <v>0</v>
      </c>
      <c r="Z70">
        <v>0</v>
      </c>
      <c r="AA70">
        <v>4.3103436479999999</v>
      </c>
      <c r="AB70">
        <v>0</v>
      </c>
      <c r="AC70">
        <v>2.9691613119999998</v>
      </c>
      <c r="AD70">
        <v>2.8029358448000004</v>
      </c>
      <c r="AE70">
        <v>4.3298683999999996</v>
      </c>
      <c r="AF70">
        <v>1.9662499999999994</v>
      </c>
      <c r="AG70">
        <v>13.401392159999999</v>
      </c>
      <c r="AH70">
        <v>14.352656239999998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0.76519999999999999</v>
      </c>
      <c r="AO70">
        <v>0</v>
      </c>
      <c r="AP70">
        <v>0.35370972000000001</v>
      </c>
      <c r="AQ70">
        <v>14.033579999999995</v>
      </c>
      <c r="AR70">
        <v>2.7096575999999999</v>
      </c>
      <c r="AS70">
        <v>4.5397809599999999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30.02527323244221</v>
      </c>
      <c r="BB70">
        <f t="shared" si="1"/>
        <v>741.83265568019942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8.5959567700000008</v>
      </c>
      <c r="L71">
        <v>456.13550000000004</v>
      </c>
      <c r="M71">
        <v>28.225600000000004</v>
      </c>
      <c r="N71">
        <v>36.243749999999999</v>
      </c>
      <c r="O71">
        <v>0</v>
      </c>
      <c r="P71">
        <v>41.648100000000007</v>
      </c>
      <c r="Q71">
        <v>6.6943760000000001</v>
      </c>
      <c r="R71">
        <v>13.005282679999999</v>
      </c>
      <c r="S71">
        <v>8.0964826799999994</v>
      </c>
      <c r="T71">
        <v>0</v>
      </c>
      <c r="U71">
        <v>25.6957272</v>
      </c>
      <c r="V71">
        <v>6.2502194244604325</v>
      </c>
      <c r="W71">
        <v>14.164862769784172</v>
      </c>
      <c r="X71">
        <v>44.617085503597124</v>
      </c>
      <c r="Y71">
        <v>0</v>
      </c>
      <c r="Z71">
        <v>0</v>
      </c>
      <c r="AA71">
        <v>8.6206872959999998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13.401392159999999</v>
      </c>
      <c r="AH71">
        <v>21.528984359999999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0.76519999999999999</v>
      </c>
      <c r="AO71">
        <v>0</v>
      </c>
      <c r="AP71">
        <v>0.35370972000000001</v>
      </c>
      <c r="AQ71">
        <v>18.363499999999998</v>
      </c>
      <c r="AR71">
        <v>1.3548288000000002</v>
      </c>
      <c r="AS71">
        <v>4.5397809599999999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30.782426124604861</v>
      </c>
      <c r="BB71">
        <f t="shared" si="1"/>
        <v>760.53958402803676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8.9658567700000003</v>
      </c>
      <c r="L72">
        <v>456.13550000000004</v>
      </c>
      <c r="M72">
        <v>28.225600000000004</v>
      </c>
      <c r="N72">
        <v>36.243749999999999</v>
      </c>
      <c r="O72">
        <v>0</v>
      </c>
      <c r="P72">
        <v>41.648100000000007</v>
      </c>
      <c r="Q72">
        <v>6.6943760000000001</v>
      </c>
      <c r="R72">
        <v>13.005282679999999</v>
      </c>
      <c r="S72">
        <v>8.0964826799999994</v>
      </c>
      <c r="T72">
        <v>0</v>
      </c>
      <c r="U72">
        <v>25.6957272</v>
      </c>
      <c r="V72">
        <v>6.2502194244604325</v>
      </c>
      <c r="W72">
        <v>14.164862769784172</v>
      </c>
      <c r="X72">
        <v>44.617085503597124</v>
      </c>
      <c r="Y72">
        <v>0</v>
      </c>
      <c r="Z72">
        <v>0</v>
      </c>
      <c r="AA72">
        <v>12.931030944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13.401392159999999</v>
      </c>
      <c r="AH72">
        <v>28.705312479999996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0.76519999999999999</v>
      </c>
      <c r="AO72">
        <v>0</v>
      </c>
      <c r="AP72">
        <v>0.35370972000000001</v>
      </c>
      <c r="AQ72">
        <v>18.363499999999998</v>
      </c>
      <c r="AR72">
        <v>1.3548288000000002</v>
      </c>
      <c r="AS72">
        <v>4.5397809599999999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31.772903276527774</v>
      </c>
      <c r="BB72">
        <f t="shared" si="1"/>
        <v>785.01125700091382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9.0343567700000023</v>
      </c>
      <c r="L73">
        <v>506.28099976000004</v>
      </c>
      <c r="M73">
        <v>28.225600000000004</v>
      </c>
      <c r="N73">
        <v>36.243749999999999</v>
      </c>
      <c r="O73">
        <v>0</v>
      </c>
      <c r="P73">
        <v>41.648100000000007</v>
      </c>
      <c r="Q73">
        <v>6.6943760000000001</v>
      </c>
      <c r="R73">
        <v>13.005282679999999</v>
      </c>
      <c r="S73">
        <v>8.0964826799999994</v>
      </c>
      <c r="T73">
        <v>0</v>
      </c>
      <c r="U73">
        <v>25.6957272</v>
      </c>
      <c r="V73">
        <v>6.2502194244604325</v>
      </c>
      <c r="W73">
        <v>14.164862769784172</v>
      </c>
      <c r="X73">
        <v>44.617085503597124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13.401392159999999</v>
      </c>
      <c r="AH73">
        <v>35.88164059999999</v>
      </c>
      <c r="AI73">
        <v>5.0772331999999993</v>
      </c>
      <c r="AJ73">
        <v>0</v>
      </c>
      <c r="AK73">
        <v>16.155949999999997</v>
      </c>
      <c r="AL73">
        <v>0</v>
      </c>
      <c r="AM73">
        <v>0</v>
      </c>
      <c r="AN73">
        <v>0.76519999999999999</v>
      </c>
      <c r="AO73">
        <v>0</v>
      </c>
      <c r="AP73">
        <v>0.35370972000000001</v>
      </c>
      <c r="AQ73">
        <v>18.363499999999998</v>
      </c>
      <c r="AR73">
        <v>5.7580224000000007</v>
      </c>
      <c r="AS73">
        <v>4.5397809599999999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35.172547947368741</v>
      </c>
      <c r="BB73">
        <f t="shared" si="1"/>
        <v>869.00606858767287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523.99499976000004</v>
      </c>
      <c r="M74">
        <v>28.225600000000004</v>
      </c>
      <c r="N74">
        <v>36.243749999999999</v>
      </c>
      <c r="O74">
        <v>0</v>
      </c>
      <c r="P74">
        <v>41.648100000000007</v>
      </c>
      <c r="Q74">
        <v>6.6943760000000001</v>
      </c>
      <c r="R74">
        <v>13.005282679999999</v>
      </c>
      <c r="S74">
        <v>8.0964826799999994</v>
      </c>
      <c r="T74">
        <v>0</v>
      </c>
      <c r="U74">
        <v>25.6957272</v>
      </c>
      <c r="V74">
        <v>6.2502194244604325</v>
      </c>
      <c r="W74">
        <v>14.164862769784172</v>
      </c>
      <c r="X74">
        <v>44.617085503597124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13.401392159999999</v>
      </c>
      <c r="AH74">
        <v>35.88164059999999</v>
      </c>
      <c r="AI74">
        <v>5.0772331999999993</v>
      </c>
      <c r="AJ74">
        <v>0</v>
      </c>
      <c r="AK74">
        <v>16.155949999999997</v>
      </c>
      <c r="AL74">
        <v>0</v>
      </c>
      <c r="AM74">
        <v>0</v>
      </c>
      <c r="AN74">
        <v>0.76519999999999999</v>
      </c>
      <c r="AO74">
        <v>0</v>
      </c>
      <c r="AP74">
        <v>0.35370972000000001</v>
      </c>
      <c r="AQ74">
        <v>18.363499999999998</v>
      </c>
      <c r="AR74">
        <v>5.7580224000000007</v>
      </c>
      <c r="AS74">
        <v>4.5397809599999999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35.876191702768764</v>
      </c>
      <c r="BB74">
        <f t="shared" si="1"/>
        <v>886.39095348687295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506.28099976000004</v>
      </c>
      <c r="M75">
        <v>28.225600000000004</v>
      </c>
      <c r="N75">
        <v>36.243749999999999</v>
      </c>
      <c r="O75">
        <v>0</v>
      </c>
      <c r="P75">
        <v>41.417999999999999</v>
      </c>
      <c r="Q75">
        <v>6.6943760000000001</v>
      </c>
      <c r="R75">
        <v>13.005282679999999</v>
      </c>
      <c r="S75">
        <v>8.0964826799999994</v>
      </c>
      <c r="T75">
        <v>0</v>
      </c>
      <c r="U75">
        <v>25.6957272</v>
      </c>
      <c r="V75">
        <v>6.2502194244604325</v>
      </c>
      <c r="W75">
        <v>14.164862769784172</v>
      </c>
      <c r="X75">
        <v>44.617085503597124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13.401392159999999</v>
      </c>
      <c r="AH75">
        <v>35.88164059999999</v>
      </c>
      <c r="AI75">
        <v>5.0772331999999993</v>
      </c>
      <c r="AJ75">
        <v>0</v>
      </c>
      <c r="AK75">
        <v>16.155949999999997</v>
      </c>
      <c r="AL75">
        <v>0</v>
      </c>
      <c r="AM75">
        <v>0</v>
      </c>
      <c r="AN75">
        <v>0.76519999999999999</v>
      </c>
      <c r="AO75">
        <v>0</v>
      </c>
      <c r="AP75">
        <v>0.35370972000000001</v>
      </c>
      <c r="AQ75">
        <v>18.363499999999998</v>
      </c>
      <c r="AR75">
        <v>5.7580224000000007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35.17816621276873</v>
      </c>
      <c r="BB75">
        <f t="shared" si="1"/>
        <v>869.14487897687297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506.28099976000004</v>
      </c>
      <c r="M76">
        <v>28.225600000000004</v>
      </c>
      <c r="N76">
        <v>36.243749999999999</v>
      </c>
      <c r="O76">
        <v>0</v>
      </c>
      <c r="P76">
        <v>41.417999999999999</v>
      </c>
      <c r="Q76">
        <v>6.6943760000000001</v>
      </c>
      <c r="R76">
        <v>13.005282679999999</v>
      </c>
      <c r="S76">
        <v>8.0964826799999994</v>
      </c>
      <c r="T76">
        <v>0</v>
      </c>
      <c r="U76">
        <v>25.6957272</v>
      </c>
      <c r="V76">
        <v>6.2502194244604325</v>
      </c>
      <c r="W76">
        <v>14.164862769784172</v>
      </c>
      <c r="X76">
        <v>44.617085503597124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13.401392159999999</v>
      </c>
      <c r="AH76">
        <v>35.88164059999999</v>
      </c>
      <c r="AI76">
        <v>5.0772331999999993</v>
      </c>
      <c r="AJ76">
        <v>0</v>
      </c>
      <c r="AK76">
        <v>16.155949999999997</v>
      </c>
      <c r="AL76">
        <v>0</v>
      </c>
      <c r="AM76">
        <v>0</v>
      </c>
      <c r="AN76">
        <v>0.76519999999999999</v>
      </c>
      <c r="AO76">
        <v>0</v>
      </c>
      <c r="AP76">
        <v>0.35370972000000001</v>
      </c>
      <c r="AQ76">
        <v>18.363499999999998</v>
      </c>
      <c r="AR76">
        <v>5.7580224000000007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34.925028293968722</v>
      </c>
      <c r="BB76">
        <f t="shared" si="1"/>
        <v>862.890618314873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506.28099976000004</v>
      </c>
      <c r="M77">
        <v>28.225600000000004</v>
      </c>
      <c r="N77">
        <v>36.243749999999999</v>
      </c>
      <c r="O77">
        <v>0</v>
      </c>
      <c r="P77">
        <v>41.417999999999999</v>
      </c>
      <c r="Q77">
        <v>6.6943760000000001</v>
      </c>
      <c r="R77">
        <v>13.005282679999999</v>
      </c>
      <c r="S77">
        <v>8.0964826799999994</v>
      </c>
      <c r="T77">
        <v>0</v>
      </c>
      <c r="U77">
        <v>25.6957272</v>
      </c>
      <c r="V77">
        <v>6.2502194244604325</v>
      </c>
      <c r="W77">
        <v>14.164862769784172</v>
      </c>
      <c r="X77">
        <v>44.617085503597124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13.401392159999999</v>
      </c>
      <c r="AH77">
        <v>35.88164059999999</v>
      </c>
      <c r="AI77">
        <v>5.0772331999999993</v>
      </c>
      <c r="AJ77">
        <v>0</v>
      </c>
      <c r="AK77">
        <v>16.155949999999997</v>
      </c>
      <c r="AL77">
        <v>0</v>
      </c>
      <c r="AM77">
        <v>0</v>
      </c>
      <c r="AN77">
        <v>0.76519999999999999</v>
      </c>
      <c r="AO77">
        <v>0</v>
      </c>
      <c r="AP77">
        <v>0.35370972000000001</v>
      </c>
      <c r="AQ77">
        <v>18.363499999999998</v>
      </c>
      <c r="AR77">
        <v>5.7580224000000007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34.925028293968722</v>
      </c>
      <c r="BB77">
        <f t="shared" si="1"/>
        <v>862.890618314873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506.28099976000004</v>
      </c>
      <c r="M78">
        <v>28.225600000000004</v>
      </c>
      <c r="N78">
        <v>36.243749999999999</v>
      </c>
      <c r="O78">
        <v>0</v>
      </c>
      <c r="P78">
        <v>41.417999999999999</v>
      </c>
      <c r="Q78">
        <v>6.6943760000000001</v>
      </c>
      <c r="R78">
        <v>13.005282679999999</v>
      </c>
      <c r="S78">
        <v>8.0964826799999994</v>
      </c>
      <c r="T78">
        <v>0</v>
      </c>
      <c r="U78">
        <v>25.6957272</v>
      </c>
      <c r="V78">
        <v>6.2502194244604325</v>
      </c>
      <c r="W78">
        <v>14.164862769784172</v>
      </c>
      <c r="X78">
        <v>44.617085503597124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13.401392159999999</v>
      </c>
      <c r="AH78">
        <v>28.705312479999996</v>
      </c>
      <c r="AI78">
        <v>5.0772331999999993</v>
      </c>
      <c r="AJ78">
        <v>0</v>
      </c>
      <c r="AK78">
        <v>16.155949999999997</v>
      </c>
      <c r="AL78">
        <v>0</v>
      </c>
      <c r="AM78">
        <v>0</v>
      </c>
      <c r="AN78">
        <v>0.76519999999999999</v>
      </c>
      <c r="AO78">
        <v>0</v>
      </c>
      <c r="AP78">
        <v>0.35370972000000001</v>
      </c>
      <c r="AQ78">
        <v>18.363499999999998</v>
      </c>
      <c r="AR78">
        <v>5.7580224000000007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34.477437467168741</v>
      </c>
      <c r="BB78">
        <f t="shared" si="1"/>
        <v>851.8320126216729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506.28099976000004</v>
      </c>
      <c r="M79">
        <v>28.225600000000004</v>
      </c>
      <c r="N79">
        <v>36.243749999999999</v>
      </c>
      <c r="O79">
        <v>0</v>
      </c>
      <c r="P79">
        <v>41.417999999999999</v>
      </c>
      <c r="Q79">
        <v>6.6943760000000001</v>
      </c>
      <c r="R79">
        <v>13.005282679999999</v>
      </c>
      <c r="S79">
        <v>8.0964826799999994</v>
      </c>
      <c r="T79">
        <v>0</v>
      </c>
      <c r="U79">
        <v>25.6957272</v>
      </c>
      <c r="V79">
        <v>6.2502194244604325</v>
      </c>
      <c r="W79">
        <v>14.164862769784172</v>
      </c>
      <c r="X79">
        <v>44.617085503597124</v>
      </c>
      <c r="Y79">
        <v>0</v>
      </c>
      <c r="Z79">
        <v>2.01070584</v>
      </c>
      <c r="AA79">
        <v>12.931030944</v>
      </c>
      <c r="AB79">
        <v>8.0811365440000014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13.401392159999999</v>
      </c>
      <c r="AH79">
        <v>28.705312479999996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0.76519999999999999</v>
      </c>
      <c r="AO79">
        <v>0</v>
      </c>
      <c r="AP79">
        <v>0.35370972000000001</v>
      </c>
      <c r="AQ79">
        <v>18.363499999999998</v>
      </c>
      <c r="AR79">
        <v>4.0644863999999998</v>
      </c>
      <c r="AS79">
        <v>4.5397809599999999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33.800663440861229</v>
      </c>
      <c r="BB79">
        <f t="shared" si="1"/>
        <v>835.1109885631804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506.28099976000004</v>
      </c>
      <c r="M80">
        <v>28.225600000000004</v>
      </c>
      <c r="N80">
        <v>36.243749999999999</v>
      </c>
      <c r="O80">
        <v>0</v>
      </c>
      <c r="P80">
        <v>41.417999999999999</v>
      </c>
      <c r="Q80">
        <v>6.6943760000000001</v>
      </c>
      <c r="R80">
        <v>13.005282679999999</v>
      </c>
      <c r="S80">
        <v>8.0964826799999994</v>
      </c>
      <c r="T80">
        <v>0</v>
      </c>
      <c r="U80">
        <v>25.6957272</v>
      </c>
      <c r="V80">
        <v>6.2502194244604325</v>
      </c>
      <c r="W80">
        <v>14.164862769784172</v>
      </c>
      <c r="X80">
        <v>44.617085503597124</v>
      </c>
      <c r="Y80">
        <v>0</v>
      </c>
      <c r="Z80">
        <v>2.01070584</v>
      </c>
      <c r="AA80">
        <v>8.6206872959999998</v>
      </c>
      <c r="AB80">
        <v>8.0811365440000014</v>
      </c>
      <c r="AC80">
        <v>5.9383226239999995</v>
      </c>
      <c r="AD80">
        <v>5.6042505583999986</v>
      </c>
      <c r="AE80">
        <v>1.1808732</v>
      </c>
      <c r="AF80">
        <v>2.7225000000000001</v>
      </c>
      <c r="AG80">
        <v>13.401392159999999</v>
      </c>
      <c r="AH80">
        <v>21.528984359999999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0.76519999999999999</v>
      </c>
      <c r="AO80">
        <v>0</v>
      </c>
      <c r="AP80">
        <v>0.35370972000000001</v>
      </c>
      <c r="AQ80">
        <v>18.363499999999998</v>
      </c>
      <c r="AR80">
        <v>14.903116800000001</v>
      </c>
      <c r="AS80">
        <v>4.5397809599999999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33.620156777804844</v>
      </c>
      <c r="BB80">
        <f t="shared" si="1"/>
        <v>830.65122472703683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8.4119657700000019</v>
      </c>
      <c r="L81">
        <v>506.28099976000004</v>
      </c>
      <c r="M81">
        <v>28.225600000000004</v>
      </c>
      <c r="N81">
        <v>36.243749999999999</v>
      </c>
      <c r="O81">
        <v>0</v>
      </c>
      <c r="P81">
        <v>41.417999999999999</v>
      </c>
      <c r="Q81">
        <v>6.6943760000000001</v>
      </c>
      <c r="R81">
        <v>13.005282679999999</v>
      </c>
      <c r="S81">
        <v>8.0964826799999994</v>
      </c>
      <c r="T81">
        <v>0</v>
      </c>
      <c r="U81">
        <v>25.6957272</v>
      </c>
      <c r="V81">
        <v>6.2502194244604325</v>
      </c>
      <c r="W81">
        <v>14.164862769784172</v>
      </c>
      <c r="X81">
        <v>44.617085503597124</v>
      </c>
      <c r="Y81">
        <v>0</v>
      </c>
      <c r="Z81">
        <v>2.01070584</v>
      </c>
      <c r="AA81">
        <v>4.3103436479999999</v>
      </c>
      <c r="AB81">
        <v>8.0811365440000014</v>
      </c>
      <c r="AC81">
        <v>2.9691613119999998</v>
      </c>
      <c r="AD81">
        <v>2.7964513200000001</v>
      </c>
      <c r="AE81">
        <v>1.1808732</v>
      </c>
      <c r="AF81">
        <v>2.7225000000000001</v>
      </c>
      <c r="AG81">
        <v>13.401392159999999</v>
      </c>
      <c r="AH81">
        <v>21.528984359999999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0.76519999999999999</v>
      </c>
      <c r="AO81">
        <v>0</v>
      </c>
      <c r="AP81">
        <v>0.35370972000000001</v>
      </c>
      <c r="AQ81">
        <v>18.363499999999998</v>
      </c>
      <c r="AR81">
        <v>14.903116800000001</v>
      </c>
      <c r="AS81">
        <v>4.5397809599999999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33.188980639704845</v>
      </c>
      <c r="BB81">
        <f t="shared" si="1"/>
        <v>819.99817701213669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8.6128077700000016</v>
      </c>
      <c r="L82">
        <v>506.28099976000004</v>
      </c>
      <c r="M82">
        <v>28.225600000000004</v>
      </c>
      <c r="N82">
        <v>36.243749999999999</v>
      </c>
      <c r="O82">
        <v>0</v>
      </c>
      <c r="P82">
        <v>41.417999999999999</v>
      </c>
      <c r="Q82">
        <v>6.6943760000000001</v>
      </c>
      <c r="R82">
        <v>13.005282679999999</v>
      </c>
      <c r="S82">
        <v>8.0964826799999994</v>
      </c>
      <c r="T82">
        <v>0</v>
      </c>
      <c r="U82">
        <v>25.6957272</v>
      </c>
      <c r="V82">
        <v>6.2502194244604325</v>
      </c>
      <c r="W82">
        <v>14.164862769784172</v>
      </c>
      <c r="X82">
        <v>44.617085503597124</v>
      </c>
      <c r="Y82">
        <v>0</v>
      </c>
      <c r="Z82">
        <v>2.01070584</v>
      </c>
      <c r="AA82">
        <v>0</v>
      </c>
      <c r="AB82">
        <v>8.0811365440000014</v>
      </c>
      <c r="AC82">
        <v>2.9691613119999998</v>
      </c>
      <c r="AD82">
        <v>2.7964513200000001</v>
      </c>
      <c r="AE82">
        <v>1.1808732</v>
      </c>
      <c r="AF82">
        <v>2.7225000000000001</v>
      </c>
      <c r="AG82">
        <v>13.401392159999999</v>
      </c>
      <c r="AH82">
        <v>14.352656239999998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0.76519999999999999</v>
      </c>
      <c r="AO82">
        <v>0</v>
      </c>
      <c r="AP82">
        <v>0.35370972000000001</v>
      </c>
      <c r="AQ82">
        <v>18.363499999999998</v>
      </c>
      <c r="AR82">
        <v>3.8951327999999994</v>
      </c>
      <c r="AS82">
        <v>4.5397809599999999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32.321751319104841</v>
      </c>
      <c r="BB82">
        <f t="shared" si="1"/>
        <v>798.57159256473676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8.7051019299999997</v>
      </c>
      <c r="L83">
        <v>467.64959999999996</v>
      </c>
      <c r="M83">
        <v>28.225600000000004</v>
      </c>
      <c r="N83">
        <v>36.243749999999999</v>
      </c>
      <c r="O83">
        <v>0</v>
      </c>
      <c r="P83">
        <v>41.417999999999999</v>
      </c>
      <c r="Q83">
        <v>5.55237436</v>
      </c>
      <c r="R83">
        <v>10.7910764</v>
      </c>
      <c r="S83">
        <v>6.8560596</v>
      </c>
      <c r="T83">
        <v>0</v>
      </c>
      <c r="U83">
        <v>25.6957272</v>
      </c>
      <c r="V83">
        <v>6.2502194244604325</v>
      </c>
      <c r="W83">
        <v>14.164862769784172</v>
      </c>
      <c r="X83">
        <v>44.617085503597124</v>
      </c>
      <c r="Y83">
        <v>0</v>
      </c>
      <c r="Z83">
        <v>2.01070584</v>
      </c>
      <c r="AA83">
        <v>0</v>
      </c>
      <c r="AB83">
        <v>8.0811365440000014</v>
      </c>
      <c r="AC83">
        <v>2.9691613119999998</v>
      </c>
      <c r="AD83">
        <v>2.7964513200000001</v>
      </c>
      <c r="AE83">
        <v>1.1808732</v>
      </c>
      <c r="AF83">
        <v>2.7225000000000001</v>
      </c>
      <c r="AG83">
        <v>13.401392159999999</v>
      </c>
      <c r="AH83">
        <v>7.1763281199999991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0.76519999999999999</v>
      </c>
      <c r="AO83">
        <v>0</v>
      </c>
      <c r="AP83">
        <v>0.35370972000000001</v>
      </c>
      <c r="AQ83">
        <v>18.363499999999998</v>
      </c>
      <c r="AR83">
        <v>3.0483647999999999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30.331672373804739</v>
      </c>
      <c r="BB83">
        <f t="shared" si="1"/>
        <v>749.40283879003664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9.2124567700000011</v>
      </c>
      <c r="L84">
        <v>467.64959999999996</v>
      </c>
      <c r="M84">
        <v>28.225600000000004</v>
      </c>
      <c r="N84">
        <v>36.243749999999999</v>
      </c>
      <c r="O84">
        <v>0</v>
      </c>
      <c r="P84">
        <v>41.417999999999999</v>
      </c>
      <c r="Q84">
        <v>5.55237436</v>
      </c>
      <c r="R84">
        <v>10.7910764</v>
      </c>
      <c r="S84">
        <v>6.8560596</v>
      </c>
      <c r="T84">
        <v>0</v>
      </c>
      <c r="U84">
        <v>25.6957272</v>
      </c>
      <c r="V84">
        <v>6.2502194244604325</v>
      </c>
      <c r="W84">
        <v>14.164862769784172</v>
      </c>
      <c r="X84">
        <v>44.617085503597124</v>
      </c>
      <c r="Y84">
        <v>0</v>
      </c>
      <c r="Z84">
        <v>2.01070584</v>
      </c>
      <c r="AA84">
        <v>0</v>
      </c>
      <c r="AB84">
        <v>4.0405682719999998</v>
      </c>
      <c r="AC84">
        <v>2.9691613119999998</v>
      </c>
      <c r="AD84">
        <v>0</v>
      </c>
      <c r="AE84">
        <v>1.1808732</v>
      </c>
      <c r="AF84">
        <v>2.7225000000000001</v>
      </c>
      <c r="AG84">
        <v>13.401392159999999</v>
      </c>
      <c r="AH84">
        <v>0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0.76519999999999999</v>
      </c>
      <c r="AO84">
        <v>0</v>
      </c>
      <c r="AP84">
        <v>0.35370972000000001</v>
      </c>
      <c r="AQ84">
        <v>18.363499999999998</v>
      </c>
      <c r="AR84">
        <v>3.0483647999999999</v>
      </c>
      <c r="AS84">
        <v>4.5397809599999999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29.806289312204743</v>
      </c>
      <c r="BB84">
        <f t="shared" si="1"/>
        <v>736.42222897963666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9.170901930000003</v>
      </c>
      <c r="L85">
        <v>457.02120000000002</v>
      </c>
      <c r="M85">
        <v>28.225600000000004</v>
      </c>
      <c r="N85">
        <v>36.243749999999999</v>
      </c>
      <c r="O85">
        <v>0</v>
      </c>
      <c r="P85">
        <v>41.417999999999999</v>
      </c>
      <c r="Q85">
        <v>5.55237436</v>
      </c>
      <c r="R85">
        <v>10.7910764</v>
      </c>
      <c r="S85">
        <v>6.8560596</v>
      </c>
      <c r="T85">
        <v>0</v>
      </c>
      <c r="U85">
        <v>25.6957272</v>
      </c>
      <c r="V85">
        <v>6.2502194244604325</v>
      </c>
      <c r="W85">
        <v>14.164862769784172</v>
      </c>
      <c r="X85">
        <v>44.617085503597124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2.7225000000000001</v>
      </c>
      <c r="AG85">
        <v>13.401392159999999</v>
      </c>
      <c r="AH85">
        <v>0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0.76519999999999999</v>
      </c>
      <c r="AO85">
        <v>0</v>
      </c>
      <c r="AP85">
        <v>0.35370972000000001</v>
      </c>
      <c r="AQ85">
        <v>18.363499999999998</v>
      </c>
      <c r="AR85">
        <v>3.0483647999999999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29.070386439404913</v>
      </c>
      <c r="BB85">
        <f t="shared" si="1"/>
        <v>718.2403253484365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8.8558019300000019</v>
      </c>
      <c r="L86">
        <v>396.79359999999997</v>
      </c>
      <c r="M86">
        <v>28.225600000000004</v>
      </c>
      <c r="N86">
        <v>36.243749999999999</v>
      </c>
      <c r="O86">
        <v>0</v>
      </c>
      <c r="P86">
        <v>41.417999999999999</v>
      </c>
      <c r="Q86">
        <v>5.55237436</v>
      </c>
      <c r="R86">
        <v>10.7910764</v>
      </c>
      <c r="S86">
        <v>6.8560596</v>
      </c>
      <c r="T86">
        <v>0</v>
      </c>
      <c r="U86">
        <v>25.6957272</v>
      </c>
      <c r="V86">
        <v>6.2502194244604325</v>
      </c>
      <c r="W86">
        <v>14.164862769784172</v>
      </c>
      <c r="X86">
        <v>44.617085503597124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13.401392159999999</v>
      </c>
      <c r="AH86">
        <v>0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0.76519999999999999</v>
      </c>
      <c r="AO86">
        <v>0</v>
      </c>
      <c r="AP86">
        <v>0.35370972000000001</v>
      </c>
      <c r="AQ86">
        <v>14.033579999999995</v>
      </c>
      <c r="AR86">
        <v>3.0483647999999999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26.54684146003973</v>
      </c>
      <c r="BB86">
        <f t="shared" si="1"/>
        <v>655.89125032780157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8.8780548399999972</v>
      </c>
      <c r="L87">
        <v>299.36659999999995</v>
      </c>
      <c r="M87">
        <v>28.225600000000004</v>
      </c>
      <c r="N87">
        <v>36.243749999999999</v>
      </c>
      <c r="O87">
        <v>0</v>
      </c>
      <c r="P87">
        <v>41.417999999999999</v>
      </c>
      <c r="Q87">
        <v>5.55237436</v>
      </c>
      <c r="R87">
        <v>10.7910764</v>
      </c>
      <c r="S87">
        <v>6.8560596</v>
      </c>
      <c r="T87">
        <v>0</v>
      </c>
      <c r="U87">
        <v>25.6957272</v>
      </c>
      <c r="V87">
        <v>6.2502194244604325</v>
      </c>
      <c r="W87">
        <v>14.164862769784172</v>
      </c>
      <c r="X87">
        <v>44.617085503597124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13.401392159999999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0.76519999999999999</v>
      </c>
      <c r="AO87">
        <v>0</v>
      </c>
      <c r="AP87">
        <v>0.35370972000000001</v>
      </c>
      <c r="AQ87">
        <v>9.355719999999998</v>
      </c>
      <c r="AR87">
        <v>4.0644863999999998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22.615355354869799</v>
      </c>
      <c r="BB87">
        <f t="shared" si="1"/>
        <v>558.75625094297175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8.2474000000000025</v>
      </c>
      <c r="L88">
        <v>299.36659999999995</v>
      </c>
      <c r="M88">
        <v>28.225600000000004</v>
      </c>
      <c r="N88">
        <v>36.243749999999999</v>
      </c>
      <c r="O88">
        <v>0</v>
      </c>
      <c r="P88">
        <v>41.417999999999999</v>
      </c>
      <c r="Q88">
        <v>5.55237436</v>
      </c>
      <c r="R88">
        <v>10.7910764</v>
      </c>
      <c r="S88">
        <v>6.8560596</v>
      </c>
      <c r="T88">
        <v>0</v>
      </c>
      <c r="U88">
        <v>25.6957272</v>
      </c>
      <c r="V88">
        <v>6.2502194244604325</v>
      </c>
      <c r="W88">
        <v>14.164862769784172</v>
      </c>
      <c r="X88">
        <v>44.617085503597124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13.401392159999999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0.76519999999999999</v>
      </c>
      <c r="AO88">
        <v>0</v>
      </c>
      <c r="AP88">
        <v>0.35370972000000001</v>
      </c>
      <c r="AQ88">
        <v>4.6778600000000008</v>
      </c>
      <c r="AR88">
        <v>4.7419007999999998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22.435205308874565</v>
      </c>
      <c r="BB88">
        <f t="shared" si="1"/>
        <v>554.30530054896712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8.4117999999999995</v>
      </c>
      <c r="L89">
        <v>299.36659999999995</v>
      </c>
      <c r="M89">
        <v>28.225600000000004</v>
      </c>
      <c r="N89">
        <v>36.243749999999999</v>
      </c>
      <c r="O89">
        <v>0</v>
      </c>
      <c r="P89">
        <v>41.417999999999999</v>
      </c>
      <c r="Q89">
        <v>5.55237436</v>
      </c>
      <c r="R89">
        <v>10.7910764</v>
      </c>
      <c r="S89">
        <v>6.8560596</v>
      </c>
      <c r="T89">
        <v>0</v>
      </c>
      <c r="U89">
        <v>25.6957272</v>
      </c>
      <c r="V89">
        <v>6.2502194244604325</v>
      </c>
      <c r="W89">
        <v>14.164862769784172</v>
      </c>
      <c r="X89">
        <v>44.617085503597124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13.401392159999999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0.76519999999999999</v>
      </c>
      <c r="AO89">
        <v>0</v>
      </c>
      <c r="AP89">
        <v>0.35370972000000001</v>
      </c>
      <c r="AQ89">
        <v>2.1262999999999996</v>
      </c>
      <c r="AR89">
        <v>14.903116800000001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22.737616210004717</v>
      </c>
      <c r="BB89">
        <f t="shared" si="1"/>
        <v>561.7769456478369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8.1378000000000004</v>
      </c>
      <c r="L90">
        <v>299.36659999999995</v>
      </c>
      <c r="M90">
        <v>28.225600000000004</v>
      </c>
      <c r="N90">
        <v>36.243749999999999</v>
      </c>
      <c r="O90">
        <v>0</v>
      </c>
      <c r="P90">
        <v>41.417999999999999</v>
      </c>
      <c r="Q90">
        <v>3.6484106827999994</v>
      </c>
      <c r="R90">
        <v>6.8010503600000005</v>
      </c>
      <c r="S90">
        <v>4.4235700288000004</v>
      </c>
      <c r="T90">
        <v>0</v>
      </c>
      <c r="U90">
        <v>25.6957272</v>
      </c>
      <c r="V90">
        <v>6.2502194244604325</v>
      </c>
      <c r="W90">
        <v>14.164862769784172</v>
      </c>
      <c r="X90">
        <v>44.617085503597124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13.401392159999999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0.76519999999999999</v>
      </c>
      <c r="AO90">
        <v>0</v>
      </c>
      <c r="AP90">
        <v>0.35370972000000001</v>
      </c>
      <c r="AQ90">
        <v>0</v>
      </c>
      <c r="AR90">
        <v>14.903116800000001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22.242127916004712</v>
      </c>
      <c r="BB90">
        <f t="shared" si="1"/>
        <v>549.53494881343681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8.329600000000001</v>
      </c>
      <c r="L91">
        <v>299.36659999999995</v>
      </c>
      <c r="M91">
        <v>28.225600000000004</v>
      </c>
      <c r="N91">
        <v>36.243749999999999</v>
      </c>
      <c r="O91">
        <v>0</v>
      </c>
      <c r="P91">
        <v>41.417999999999999</v>
      </c>
      <c r="Q91">
        <v>3.6257762060000003</v>
      </c>
      <c r="R91">
        <v>6.9148799095999998</v>
      </c>
      <c r="S91">
        <v>4.4272221760000008</v>
      </c>
      <c r="T91">
        <v>0</v>
      </c>
      <c r="U91">
        <v>25.6957272</v>
      </c>
      <c r="V91">
        <v>6.2502194244604325</v>
      </c>
      <c r="W91">
        <v>14.164862769784172</v>
      </c>
      <c r="X91">
        <v>44.617085503597124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13.401392159999999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0.76519999999999999</v>
      </c>
      <c r="AO91">
        <v>0</v>
      </c>
      <c r="AP91">
        <v>0.43231187999999993</v>
      </c>
      <c r="AQ91">
        <v>0</v>
      </c>
      <c r="AR91">
        <v>4.7419007999999998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21.861064472404717</v>
      </c>
      <c r="BB91">
        <f t="shared" si="1"/>
        <v>540.12004563703704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8.5214000000000016</v>
      </c>
      <c r="L92">
        <v>299.36659999999995</v>
      </c>
      <c r="M92">
        <v>28.225600000000004</v>
      </c>
      <c r="N92">
        <v>36.243749999999999</v>
      </c>
      <c r="O92">
        <v>0</v>
      </c>
      <c r="P92">
        <v>41.417999999999999</v>
      </c>
      <c r="Q92">
        <v>3.6257762060000003</v>
      </c>
      <c r="R92">
        <v>6.9148799095999998</v>
      </c>
      <c r="S92">
        <v>4.4272221760000008</v>
      </c>
      <c r="T92">
        <v>0</v>
      </c>
      <c r="U92">
        <v>25.6957272</v>
      </c>
      <c r="V92">
        <v>4.4092122302158261</v>
      </c>
      <c r="W92">
        <v>9.8691793165467594</v>
      </c>
      <c r="X92">
        <v>44.617085503597124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13.401392159999999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0.76519999999999999</v>
      </c>
      <c r="AO92">
        <v>0</v>
      </c>
      <c r="AP92">
        <v>0.43231187999999993</v>
      </c>
      <c r="AQ92">
        <v>0</v>
      </c>
      <c r="AR92">
        <v>3.2177184000000003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21.570517592217666</v>
      </c>
      <c r="BB92">
        <f t="shared" si="1"/>
        <v>532.94151946974193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8.0693000000000001</v>
      </c>
      <c r="L93">
        <v>299.36659999999995</v>
      </c>
      <c r="M93">
        <v>28.225600000000004</v>
      </c>
      <c r="N93">
        <v>36.243749999999999</v>
      </c>
      <c r="O93">
        <v>0</v>
      </c>
      <c r="P93">
        <v>41.417999999999999</v>
      </c>
      <c r="Q93">
        <v>3.6257762060000003</v>
      </c>
      <c r="R93">
        <v>6.9148799095999998</v>
      </c>
      <c r="S93">
        <v>4.4272221760000008</v>
      </c>
      <c r="T93">
        <v>0</v>
      </c>
      <c r="U93">
        <v>25.6957272</v>
      </c>
      <c r="V93">
        <v>4.4092122302158261</v>
      </c>
      <c r="W93">
        <v>9.8691793165467594</v>
      </c>
      <c r="X93">
        <v>44.617085503597124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13.401392159999999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0.76519999999999999</v>
      </c>
      <c r="AO93">
        <v>0</v>
      </c>
      <c r="AP93">
        <v>0.43231187999999993</v>
      </c>
      <c r="AQ93">
        <v>0</v>
      </c>
      <c r="AR93">
        <v>3.2177184000000003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21.552930902217664</v>
      </c>
      <c r="BB93">
        <f t="shared" si="1"/>
        <v>532.50700615974188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7.3158000000000003</v>
      </c>
      <c r="L94">
        <v>299.36659999999995</v>
      </c>
      <c r="M94">
        <v>28.225600000000004</v>
      </c>
      <c r="N94">
        <v>36.243749999999999</v>
      </c>
      <c r="O94">
        <v>0</v>
      </c>
      <c r="P94">
        <v>41.417999999999999</v>
      </c>
      <c r="Q94">
        <v>3.6257762060000003</v>
      </c>
      <c r="R94">
        <v>7.0806163376000004</v>
      </c>
      <c r="S94">
        <v>4.4272221760000008</v>
      </c>
      <c r="T94">
        <v>0</v>
      </c>
      <c r="U94">
        <v>25.6957272</v>
      </c>
      <c r="V94">
        <v>4.4092122302158261</v>
      </c>
      <c r="W94">
        <v>9.8691793165467594</v>
      </c>
      <c r="X94">
        <v>44.617085503597124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13.401392159999999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0.76519999999999999</v>
      </c>
      <c r="AO94">
        <v>0</v>
      </c>
      <c r="AP94">
        <v>0.43231187999999993</v>
      </c>
      <c r="AQ94">
        <v>0</v>
      </c>
      <c r="AR94">
        <v>3.2177184000000003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21.530066847417661</v>
      </c>
      <c r="BB94">
        <f t="shared" si="1"/>
        <v>531.94210664254194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6.3704999999999998</v>
      </c>
      <c r="L95">
        <v>299.36659999999995</v>
      </c>
      <c r="M95">
        <v>28.225600000000004</v>
      </c>
      <c r="N95">
        <v>36.243749999999999</v>
      </c>
      <c r="O95">
        <v>0</v>
      </c>
      <c r="P95">
        <v>41.878200000000007</v>
      </c>
      <c r="Q95">
        <v>3.649540934</v>
      </c>
      <c r="R95">
        <v>6.8438501871999993</v>
      </c>
      <c r="S95">
        <v>4.4359825431999997</v>
      </c>
      <c r="T95">
        <v>0</v>
      </c>
      <c r="U95">
        <v>25.6957272</v>
      </c>
      <c r="V95">
        <v>2.9491474719424455</v>
      </c>
      <c r="W95">
        <v>9.8691793165467594</v>
      </c>
      <c r="X95">
        <v>44.617085503597124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13.401392159999999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0.76519999999999999</v>
      </c>
      <c r="AO95">
        <v>0</v>
      </c>
      <c r="AP95">
        <v>0.43231187999999993</v>
      </c>
      <c r="AQ95">
        <v>0</v>
      </c>
      <c r="AR95">
        <v>2.7096575999999999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21.426691516102565</v>
      </c>
      <c r="BB95">
        <f t="shared" si="1"/>
        <v>529.38801536038386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5.4347900000000013</v>
      </c>
      <c r="L96">
        <v>299.36659999999995</v>
      </c>
      <c r="M96">
        <v>28.225600000000004</v>
      </c>
      <c r="N96">
        <v>36.243749999999999</v>
      </c>
      <c r="O96">
        <v>0</v>
      </c>
      <c r="P96">
        <v>41.878200000000007</v>
      </c>
      <c r="Q96">
        <v>3.649540934</v>
      </c>
      <c r="R96">
        <v>6.9148799095999998</v>
      </c>
      <c r="S96">
        <v>4.4359825431999997</v>
      </c>
      <c r="T96">
        <v>0</v>
      </c>
      <c r="U96">
        <v>25.6957272</v>
      </c>
      <c r="V96">
        <v>2.9491474719424455</v>
      </c>
      <c r="W96">
        <v>7.7871229136690649</v>
      </c>
      <c r="X96">
        <v>37.722482877697836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13.401392159999999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0.76519999999999999</v>
      </c>
      <c r="AO96">
        <v>0</v>
      </c>
      <c r="AP96">
        <v>0.43231187999999993</v>
      </c>
      <c r="AQ96">
        <v>0</v>
      </c>
      <c r="AR96">
        <v>2.7096575999999999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21.043863318837808</v>
      </c>
      <c r="BB96">
        <f t="shared" si="1"/>
        <v>519.92950425127162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5.1461671817000001</v>
      </c>
      <c r="L97">
        <v>299.36659999999995</v>
      </c>
      <c r="M97">
        <v>28.225600000000004</v>
      </c>
      <c r="N97">
        <v>36.243749999999999</v>
      </c>
      <c r="O97">
        <v>0</v>
      </c>
      <c r="P97">
        <v>41.878200000000007</v>
      </c>
      <c r="Q97">
        <v>3.649540934</v>
      </c>
      <c r="R97">
        <v>6.5499615584000006</v>
      </c>
      <c r="S97">
        <v>4.0990615328000004</v>
      </c>
      <c r="T97">
        <v>0</v>
      </c>
      <c r="U97">
        <v>25.6957272</v>
      </c>
      <c r="V97">
        <v>2.9491474719424455</v>
      </c>
      <c r="W97">
        <v>2.7615107913669061</v>
      </c>
      <c r="X97">
        <v>37.722482877697836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13.401392159999999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0.76519999999999999</v>
      </c>
      <c r="AO97">
        <v>0</v>
      </c>
      <c r="AP97">
        <v>0.43231187999999993</v>
      </c>
      <c r="AQ97">
        <v>0</v>
      </c>
      <c r="AR97">
        <v>2.7096575999999999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20.809838129315501</v>
      </c>
      <c r="BB97">
        <f t="shared" si="1"/>
        <v>514.14745513859179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5.1461057920000002</v>
      </c>
      <c r="L98">
        <v>299.36659999999995</v>
      </c>
      <c r="M98">
        <v>28.225600000000004</v>
      </c>
      <c r="N98">
        <v>36.243749999999999</v>
      </c>
      <c r="O98">
        <v>0</v>
      </c>
      <c r="P98">
        <v>41.878200000000007</v>
      </c>
      <c r="Q98">
        <v>3.649540934</v>
      </c>
      <c r="R98">
        <v>6.5499615584000006</v>
      </c>
      <c r="S98">
        <v>4.0990615328000004</v>
      </c>
      <c r="T98">
        <v>0</v>
      </c>
      <c r="U98">
        <v>25.6957272</v>
      </c>
      <c r="V98">
        <v>2.9491474719424455</v>
      </c>
      <c r="W98">
        <v>2.7615107913669061</v>
      </c>
      <c r="X98">
        <v>24.285953237410077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13.401392159999999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0.76519999999999999</v>
      </c>
      <c r="AO98">
        <v>0</v>
      </c>
      <c r="AP98">
        <v>0.43231187999999993</v>
      </c>
      <c r="AQ98">
        <v>0</v>
      </c>
      <c r="AR98">
        <v>2.7096575999999999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20.287154765628465</v>
      </c>
      <c r="BB98">
        <f t="shared" si="1"/>
        <v>501.23354747229104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0.18452852801112507</v>
      </c>
      <c r="L99">
        <f t="shared" si="2"/>
        <v>9.690257101609701</v>
      </c>
      <c r="M99">
        <f t="shared" si="2"/>
        <v>0.60525170922580063</v>
      </c>
      <c r="N99">
        <f t="shared" si="2"/>
        <v>0.81206995969857265</v>
      </c>
      <c r="O99">
        <f t="shared" si="2"/>
        <v>0</v>
      </c>
      <c r="P99">
        <f t="shared" si="2"/>
        <v>0.92482316244499996</v>
      </c>
      <c r="Q99">
        <f t="shared" si="2"/>
        <v>0.12814935231539995</v>
      </c>
      <c r="R99">
        <f t="shared" si="2"/>
        <v>0.24733941851189989</v>
      </c>
      <c r="S99">
        <f t="shared" si="2"/>
        <v>0.15549277990219987</v>
      </c>
      <c r="T99">
        <f t="shared" si="2"/>
        <v>0</v>
      </c>
      <c r="U99">
        <f t="shared" si="2"/>
        <v>0.57023888219999952</v>
      </c>
      <c r="V99">
        <f t="shared" si="2"/>
        <v>0.11826657409037784</v>
      </c>
      <c r="W99">
        <f t="shared" si="2"/>
        <v>0.26621573946789517</v>
      </c>
      <c r="X99">
        <f t="shared" si="2"/>
        <v>0.93805170573767904</v>
      </c>
      <c r="Y99">
        <f t="shared" si="2"/>
        <v>0</v>
      </c>
      <c r="Z99">
        <f t="shared" si="2"/>
        <v>2.7675553620000005E-2</v>
      </c>
      <c r="AA99">
        <f t="shared" si="2"/>
        <v>6.0587183071999971E-2</v>
      </c>
      <c r="AB99">
        <f t="shared" si="2"/>
        <v>4.848681926400001E-2</v>
      </c>
      <c r="AC99">
        <f t="shared" si="2"/>
        <v>3.5161120800000001E-2</v>
      </c>
      <c r="AD99">
        <f t="shared" si="2"/>
        <v>4.0619468630000002E-2</v>
      </c>
      <c r="AE99">
        <f t="shared" si="2"/>
        <v>6.6862615081600033E-2</v>
      </c>
      <c r="AF99">
        <f t="shared" si="2"/>
        <v>7.7228250000000123E-2</v>
      </c>
      <c r="AG99">
        <f t="shared" si="2"/>
        <v>0.32163341183999944</v>
      </c>
      <c r="AH99">
        <f t="shared" si="2"/>
        <v>0.19152370431999993</v>
      </c>
      <c r="AI99">
        <f t="shared" si="2"/>
        <v>1.60128124E-2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1.7905679999999983E-2</v>
      </c>
      <c r="AO99">
        <f t="shared" si="2"/>
        <v>0</v>
      </c>
      <c r="AP99">
        <f t="shared" si="2"/>
        <v>1.5455149709999984E-2</v>
      </c>
      <c r="AQ99">
        <f t="shared" si="2"/>
        <v>0.13936929999999997</v>
      </c>
      <c r="AR99">
        <f t="shared" si="2"/>
        <v>0.13345063680000016</v>
      </c>
      <c r="AS99">
        <f t="shared" si="2"/>
        <v>0.11051271332399985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0.63527247978316836</v>
      </c>
      <c r="BB99">
        <f t="shared" si="1"/>
        <v>15.69563965229408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0.53526399999999974</v>
      </c>
      <c r="BB3">
        <f>SUM(B3:AZ3)-BA3</f>
        <v>13.224736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0.53526399999999974</v>
      </c>
      <c r="BB4">
        <f t="shared" ref="BB4:BB67" si="0">SUM(B4:AZ4)-BA4</f>
        <v>13.224736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0.53526399999999974</v>
      </c>
      <c r="BB5">
        <f t="shared" si="0"/>
        <v>13.224736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0.53526399999999974</v>
      </c>
      <c r="BB6">
        <f t="shared" si="0"/>
        <v>13.224736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0.53526399999999974</v>
      </c>
      <c r="BB7">
        <f t="shared" si="0"/>
        <v>13.224736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0.40533800000000042</v>
      </c>
      <c r="BB8">
        <f t="shared" si="0"/>
        <v>10.014662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0.53526399999999974</v>
      </c>
      <c r="BB9">
        <f t="shared" si="0"/>
        <v>13.224736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0.53526399999999974</v>
      </c>
      <c r="BB10">
        <f t="shared" si="0"/>
        <v>13.224736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0.53526399999999974</v>
      </c>
      <c r="BB11">
        <f t="shared" si="0"/>
        <v>13.224736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0.53526399999999974</v>
      </c>
      <c r="BB12">
        <f t="shared" si="0"/>
        <v>13.224736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0.53526399999999974</v>
      </c>
      <c r="BB13">
        <f t="shared" si="0"/>
        <v>13.224736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0.53526399999999974</v>
      </c>
      <c r="BB14">
        <f t="shared" si="0"/>
        <v>13.224736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0.44307099999999977</v>
      </c>
      <c r="BB15">
        <f t="shared" si="0"/>
        <v>10.946929000000001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0.53526399999999974</v>
      </c>
      <c r="BB16">
        <f t="shared" si="0"/>
        <v>13.224736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0.53526399999999974</v>
      </c>
      <c r="BB17">
        <f t="shared" si="0"/>
        <v>13.224736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0.53526399999999974</v>
      </c>
      <c r="BB18">
        <f t="shared" si="0"/>
        <v>13.224736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0.53526399999999974</v>
      </c>
      <c r="BB19">
        <f t="shared" si="0"/>
        <v>13.224736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0.53526399999999974</v>
      </c>
      <c r="BB20">
        <f t="shared" si="0"/>
        <v>13.224736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0.53526399999999974</v>
      </c>
      <c r="BB21">
        <f t="shared" si="0"/>
        <v>13.224736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0.53526399999999974</v>
      </c>
      <c r="BB22">
        <f t="shared" si="0"/>
        <v>13.224736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0.53526399999999974</v>
      </c>
      <c r="BB23">
        <f t="shared" si="0"/>
        <v>13.224736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0.53526399999999974</v>
      </c>
      <c r="BB24">
        <f t="shared" si="0"/>
        <v>13.224736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0.53526399999999974</v>
      </c>
      <c r="BB25">
        <f t="shared" si="0"/>
        <v>13.224736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0.53526399999999974</v>
      </c>
      <c r="BB26">
        <f t="shared" si="0"/>
        <v>13.224736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0.53526399999999974</v>
      </c>
      <c r="BB27">
        <f t="shared" si="0"/>
        <v>13.224736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0.53526399999999974</v>
      </c>
      <c r="BB28">
        <f t="shared" si="0"/>
        <v>13.224736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0.53526399999999974</v>
      </c>
      <c r="BB29">
        <f t="shared" si="0"/>
        <v>13.224736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0.53526399999999974</v>
      </c>
      <c r="BB30">
        <f t="shared" si="0"/>
        <v>13.224736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0.53526399999999974</v>
      </c>
      <c r="BB31">
        <f t="shared" si="0"/>
        <v>13.224736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0.53526399999999974</v>
      </c>
      <c r="BB32">
        <f t="shared" si="0"/>
        <v>13.224736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0.53526399999999974</v>
      </c>
      <c r="BB33">
        <f t="shared" si="0"/>
        <v>13.224736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0.53526399999999974</v>
      </c>
      <c r="BB34">
        <f t="shared" si="0"/>
        <v>13.224736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0.53526399999999974</v>
      </c>
      <c r="BB35">
        <f t="shared" si="0"/>
        <v>13.224736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0.53526399999999974</v>
      </c>
      <c r="BB36">
        <f t="shared" si="0"/>
        <v>13.224736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0.53526399999999974</v>
      </c>
      <c r="BB37">
        <f t="shared" si="0"/>
        <v>13.224736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0.53526399999999974</v>
      </c>
      <c r="BB38">
        <f t="shared" si="0"/>
        <v>13.224736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0.53526399999999974</v>
      </c>
      <c r="BB39">
        <f t="shared" si="0"/>
        <v>13.224736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0.53526399999999974</v>
      </c>
      <c r="BB40">
        <f t="shared" si="0"/>
        <v>13.224736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0.53526399999999974</v>
      </c>
      <c r="BB41">
        <f t="shared" si="0"/>
        <v>13.224736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0.53526399999999974</v>
      </c>
      <c r="BB42">
        <f t="shared" si="0"/>
        <v>13.224736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0.53526399999999974</v>
      </c>
      <c r="BB43">
        <f t="shared" si="0"/>
        <v>13.224736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0.53526399999999974</v>
      </c>
      <c r="BB44">
        <f t="shared" si="0"/>
        <v>13.224736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0.53526399999999974</v>
      </c>
      <c r="BB45">
        <f t="shared" si="0"/>
        <v>13.224736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0.53526399999999974</v>
      </c>
      <c r="BB46">
        <f t="shared" si="0"/>
        <v>13.224736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0.53526399999999974</v>
      </c>
      <c r="BB47">
        <f t="shared" si="0"/>
        <v>13.224736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0.53526399999999974</v>
      </c>
      <c r="BB48">
        <f t="shared" si="0"/>
        <v>13.224736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0.53526399999999974</v>
      </c>
      <c r="BB49">
        <f t="shared" si="0"/>
        <v>13.224736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0.53526399999999974</v>
      </c>
      <c r="BB50">
        <f t="shared" si="0"/>
        <v>13.224736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0.53526399999999974</v>
      </c>
      <c r="BB51">
        <f t="shared" si="0"/>
        <v>13.224736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0.53526399999999974</v>
      </c>
      <c r="BB52">
        <f t="shared" si="0"/>
        <v>13.224736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0.53526399999999974</v>
      </c>
      <c r="BB53">
        <f t="shared" si="0"/>
        <v>13.224736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0.53526399999999974</v>
      </c>
      <c r="BB54">
        <f t="shared" si="0"/>
        <v>13.224736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0.53526399999999974</v>
      </c>
      <c r="BB55">
        <f t="shared" si="0"/>
        <v>13.224736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0.53526399999999974</v>
      </c>
      <c r="BB56">
        <f t="shared" si="0"/>
        <v>13.224736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0.53526399999999974</v>
      </c>
      <c r="BB57">
        <f t="shared" si="0"/>
        <v>13.224736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0.53526399999999974</v>
      </c>
      <c r="BB58">
        <f t="shared" si="0"/>
        <v>13.224736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0.53526399999999974</v>
      </c>
      <c r="BB59">
        <f t="shared" si="0"/>
        <v>13.224736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0.53526399999999974</v>
      </c>
      <c r="BB60">
        <f t="shared" si="0"/>
        <v>13.224736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0.53526399999999974</v>
      </c>
      <c r="BB61">
        <f t="shared" si="0"/>
        <v>13.224736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0.53526399999999974</v>
      </c>
      <c r="BB62">
        <f t="shared" si="0"/>
        <v>13.224736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0.53526399999999974</v>
      </c>
      <c r="BB63">
        <f t="shared" si="0"/>
        <v>13.224736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0.53526399999999974</v>
      </c>
      <c r="BB64">
        <f t="shared" si="0"/>
        <v>13.224736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0.53526399999999974</v>
      </c>
      <c r="BB65">
        <f t="shared" si="0"/>
        <v>13.224736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0.53526399999999974</v>
      </c>
      <c r="BB66">
        <f t="shared" si="0"/>
        <v>13.224736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0.53526399999999974</v>
      </c>
      <c r="BB67">
        <f t="shared" si="0"/>
        <v>13.224736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0.53526399999999974</v>
      </c>
      <c r="BB68">
        <f t="shared" ref="BB68:BB99" si="1">SUM(B68:AZ68)-BA68</f>
        <v>13.224736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0.53526399999999974</v>
      </c>
      <c r="BB69">
        <f t="shared" si="1"/>
        <v>13.224736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0.53526399999999974</v>
      </c>
      <c r="BB70">
        <f t="shared" si="1"/>
        <v>13.224736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0.53526399999999974</v>
      </c>
      <c r="BB71">
        <f t="shared" si="1"/>
        <v>13.224736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0.53526399999999974</v>
      </c>
      <c r="BB72">
        <f t="shared" si="1"/>
        <v>13.224736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0.53526399999999974</v>
      </c>
      <c r="BB73">
        <f t="shared" si="1"/>
        <v>13.224736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0.53526399999999974</v>
      </c>
      <c r="BB74">
        <f t="shared" si="1"/>
        <v>13.224736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0.53526399999999974</v>
      </c>
      <c r="BB75">
        <f t="shared" si="1"/>
        <v>13.224736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0.53526399999999974</v>
      </c>
      <c r="BB76">
        <f t="shared" si="1"/>
        <v>13.224736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0.53526399999999974</v>
      </c>
      <c r="BB77">
        <f t="shared" si="1"/>
        <v>13.224736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0.53526399999999974</v>
      </c>
      <c r="BB78">
        <f t="shared" si="1"/>
        <v>13.224736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0.53526399999999974</v>
      </c>
      <c r="BB79">
        <f t="shared" si="1"/>
        <v>13.224736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0.53526399999999974</v>
      </c>
      <c r="BB80">
        <f t="shared" si="1"/>
        <v>13.224736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0.53526399999999974</v>
      </c>
      <c r="BB81">
        <f t="shared" si="1"/>
        <v>13.224736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0.53526399999999974</v>
      </c>
      <c r="BB82">
        <f t="shared" si="1"/>
        <v>13.224736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0.53526399999999974</v>
      </c>
      <c r="BB83">
        <f t="shared" si="1"/>
        <v>13.224736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0.53526399999999974</v>
      </c>
      <c r="BB84">
        <f t="shared" si="1"/>
        <v>13.224736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0.53526399999999974</v>
      </c>
      <c r="BB85">
        <f t="shared" si="1"/>
        <v>13.224736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0.53526399999999974</v>
      </c>
      <c r="BB86">
        <f t="shared" si="1"/>
        <v>13.224736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0.53526399999999974</v>
      </c>
      <c r="BB87">
        <f t="shared" si="1"/>
        <v>13.224736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0.53526399999999974</v>
      </c>
      <c r="BB88">
        <f t="shared" si="1"/>
        <v>13.224736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0.53526399999999974</v>
      </c>
      <c r="BB89">
        <f t="shared" si="1"/>
        <v>13.224736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0.53526399999999974</v>
      </c>
      <c r="BB90">
        <f t="shared" si="1"/>
        <v>13.224736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0.53526399999999974</v>
      </c>
      <c r="BB91">
        <f t="shared" si="1"/>
        <v>13.224736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0.53526399999999974</v>
      </c>
      <c r="BB92">
        <f t="shared" si="1"/>
        <v>13.224736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0.53526399999999974</v>
      </c>
      <c r="BB93">
        <f t="shared" si="1"/>
        <v>13.224736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0.53526399999999974</v>
      </c>
      <c r="BB94">
        <f t="shared" si="1"/>
        <v>13.224736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0.53526399999999974</v>
      </c>
      <c r="BB95">
        <f t="shared" si="1"/>
        <v>13.224736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0.53526399999999974</v>
      </c>
      <c r="BB96">
        <f t="shared" si="1"/>
        <v>13.224736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0.53526399999999974</v>
      </c>
      <c r="BB97">
        <f t="shared" si="1"/>
        <v>13.224736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0.53526399999999974</v>
      </c>
      <c r="BB98">
        <f t="shared" si="1"/>
        <v>13.224736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0.32881249999999984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1.2790806249999965E-2</v>
      </c>
      <c r="BB99">
        <f t="shared" si="1"/>
        <v>0.31602169374999989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277.58</v>
      </c>
      <c r="L3" s="198">
        <v>115.2</v>
      </c>
      <c r="M3" s="198">
        <v>61.29</v>
      </c>
      <c r="N3" s="198">
        <v>49.86</v>
      </c>
      <c r="O3" s="198">
        <v>35.21</v>
      </c>
      <c r="P3" s="198">
        <v>19.75</v>
      </c>
      <c r="Q3" s="198">
        <v>5</v>
      </c>
      <c r="R3" s="198">
        <v>9.43</v>
      </c>
      <c r="S3" s="198">
        <v>5.95</v>
      </c>
      <c r="T3" s="198">
        <v>0</v>
      </c>
      <c r="U3" s="198">
        <v>49.74</v>
      </c>
      <c r="V3" s="198">
        <v>2.84</v>
      </c>
      <c r="W3" s="198">
        <v>3.33</v>
      </c>
      <c r="X3" s="198">
        <v>27.28</v>
      </c>
      <c r="Y3" s="198">
        <v>0</v>
      </c>
      <c r="Z3" s="198">
        <v>78.81</v>
      </c>
      <c r="AA3" s="198">
        <v>19.22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25.46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277.58</v>
      </c>
      <c r="L4" s="198">
        <v>115.2</v>
      </c>
      <c r="M4" s="198">
        <v>61.29</v>
      </c>
      <c r="N4" s="198">
        <v>49.86</v>
      </c>
      <c r="O4" s="198">
        <v>35.21</v>
      </c>
      <c r="P4" s="198">
        <v>19.75</v>
      </c>
      <c r="Q4" s="198">
        <v>5</v>
      </c>
      <c r="R4" s="198">
        <v>9.43</v>
      </c>
      <c r="S4" s="198">
        <v>5.95</v>
      </c>
      <c r="T4" s="198">
        <v>0</v>
      </c>
      <c r="U4" s="198">
        <v>49.74</v>
      </c>
      <c r="V4" s="198">
        <v>2.84</v>
      </c>
      <c r="W4" s="198">
        <v>3.33</v>
      </c>
      <c r="X4" s="198">
        <v>13.67</v>
      </c>
      <c r="Y4" s="198">
        <v>0</v>
      </c>
      <c r="Z4" s="198">
        <v>78.81</v>
      </c>
      <c r="AA4" s="198">
        <v>19.22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96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277.64</v>
      </c>
      <c r="L5" s="198">
        <v>115.2</v>
      </c>
      <c r="M5" s="198">
        <v>61.29</v>
      </c>
      <c r="N5" s="198">
        <v>49.86</v>
      </c>
      <c r="O5" s="198">
        <v>35.21</v>
      </c>
      <c r="P5" s="198">
        <v>17.02</v>
      </c>
      <c r="Q5" s="198">
        <v>5</v>
      </c>
      <c r="R5" s="198">
        <v>9.5500000000000007</v>
      </c>
      <c r="S5" s="198">
        <v>6.02</v>
      </c>
      <c r="T5" s="198">
        <v>0</v>
      </c>
      <c r="U5" s="198">
        <v>49.74</v>
      </c>
      <c r="V5" s="198">
        <v>3.4</v>
      </c>
      <c r="W5" s="198">
        <v>3.86</v>
      </c>
      <c r="X5" s="198">
        <v>13.91</v>
      </c>
      <c r="Y5" s="198">
        <v>0</v>
      </c>
      <c r="Z5" s="198">
        <v>78.81</v>
      </c>
      <c r="AA5" s="198">
        <v>19.22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25.46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277.64</v>
      </c>
      <c r="L6" s="198">
        <v>115.2</v>
      </c>
      <c r="M6" s="198">
        <v>39.4</v>
      </c>
      <c r="N6" s="198">
        <v>49.86</v>
      </c>
      <c r="O6" s="198">
        <v>35.21</v>
      </c>
      <c r="P6" s="198">
        <v>5.33</v>
      </c>
      <c r="Q6" s="198">
        <v>5</v>
      </c>
      <c r="R6" s="198">
        <v>9.5500000000000007</v>
      </c>
      <c r="S6" s="198">
        <v>6.02</v>
      </c>
      <c r="T6" s="198">
        <v>0</v>
      </c>
      <c r="U6" s="198">
        <v>49.74</v>
      </c>
      <c r="V6" s="198">
        <v>3.4</v>
      </c>
      <c r="W6" s="198">
        <v>5.77</v>
      </c>
      <c r="X6" s="198">
        <v>13.91</v>
      </c>
      <c r="Y6" s="198">
        <v>0</v>
      </c>
      <c r="Z6" s="198">
        <v>78.81</v>
      </c>
      <c r="AA6" s="198">
        <v>19.22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25.46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277.64</v>
      </c>
      <c r="L7" s="198">
        <v>115.2</v>
      </c>
      <c r="M7" s="198">
        <v>18.5</v>
      </c>
      <c r="N7" s="198">
        <v>37.479999999999997</v>
      </c>
      <c r="O7" s="198">
        <v>33.840000000000003</v>
      </c>
      <c r="P7" s="198">
        <v>5.33</v>
      </c>
      <c r="Q7" s="198">
        <v>5</v>
      </c>
      <c r="R7" s="198">
        <v>9.5500000000000007</v>
      </c>
      <c r="S7" s="198">
        <v>6.02</v>
      </c>
      <c r="T7" s="198">
        <v>0</v>
      </c>
      <c r="U7" s="198">
        <v>49.74</v>
      </c>
      <c r="V7" s="198">
        <v>3.5</v>
      </c>
      <c r="W7" s="198">
        <v>5.77</v>
      </c>
      <c r="X7" s="198">
        <v>13.91</v>
      </c>
      <c r="Y7" s="198">
        <v>0</v>
      </c>
      <c r="Z7" s="198">
        <v>78.81</v>
      </c>
      <c r="AA7" s="198">
        <v>19.22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25.46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277.64</v>
      </c>
      <c r="L8" s="198">
        <v>115.2</v>
      </c>
      <c r="M8" s="198">
        <v>15.17</v>
      </c>
      <c r="N8" s="198">
        <v>19.22</v>
      </c>
      <c r="O8" s="198">
        <v>21.14</v>
      </c>
      <c r="P8" s="198">
        <v>5.33</v>
      </c>
      <c r="Q8" s="198">
        <v>5</v>
      </c>
      <c r="R8" s="198">
        <v>9.5500000000000007</v>
      </c>
      <c r="S8" s="198">
        <v>6.02</v>
      </c>
      <c r="T8" s="198">
        <v>0</v>
      </c>
      <c r="U8" s="198">
        <v>49.74</v>
      </c>
      <c r="V8" s="198">
        <v>3.5</v>
      </c>
      <c r="W8" s="198">
        <v>5.77</v>
      </c>
      <c r="X8" s="198">
        <v>13.91</v>
      </c>
      <c r="Y8" s="198">
        <v>0</v>
      </c>
      <c r="Z8" s="198">
        <v>78.81</v>
      </c>
      <c r="AA8" s="198">
        <v>19.22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25.46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277.64</v>
      </c>
      <c r="L9" s="198">
        <v>115.2</v>
      </c>
      <c r="M9" s="198">
        <v>15.17</v>
      </c>
      <c r="N9" s="198">
        <v>9.61</v>
      </c>
      <c r="O9" s="198">
        <v>9.61</v>
      </c>
      <c r="P9" s="198">
        <v>5.63</v>
      </c>
      <c r="Q9" s="198">
        <v>5</v>
      </c>
      <c r="R9" s="198">
        <v>9.5500000000000007</v>
      </c>
      <c r="S9" s="198">
        <v>6.02</v>
      </c>
      <c r="T9" s="198">
        <v>0</v>
      </c>
      <c r="U9" s="198">
        <v>49.74</v>
      </c>
      <c r="V9" s="198">
        <v>3.5</v>
      </c>
      <c r="W9" s="198">
        <v>6.5</v>
      </c>
      <c r="X9" s="198">
        <v>13.91</v>
      </c>
      <c r="Y9" s="198">
        <v>0</v>
      </c>
      <c r="Z9" s="198">
        <v>78.81</v>
      </c>
      <c r="AA9" s="198">
        <v>15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23.83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277.64</v>
      </c>
      <c r="L10" s="198">
        <v>115.2</v>
      </c>
      <c r="M10" s="198">
        <v>15.17</v>
      </c>
      <c r="N10" s="198">
        <v>9.61</v>
      </c>
      <c r="O10" s="198">
        <v>9.61</v>
      </c>
      <c r="P10" s="198">
        <v>5.63</v>
      </c>
      <c r="Q10" s="198">
        <v>5</v>
      </c>
      <c r="R10" s="198">
        <v>9.65</v>
      </c>
      <c r="S10" s="198">
        <v>6.05</v>
      </c>
      <c r="T10" s="198">
        <v>0</v>
      </c>
      <c r="U10" s="198">
        <v>49.74</v>
      </c>
      <c r="V10" s="198">
        <v>3.5</v>
      </c>
      <c r="W10" s="198">
        <v>6.5</v>
      </c>
      <c r="X10" s="198">
        <v>13.91</v>
      </c>
      <c r="Y10" s="198">
        <v>0</v>
      </c>
      <c r="Z10" s="198">
        <v>78.81</v>
      </c>
      <c r="AA10" s="198">
        <v>15</v>
      </c>
      <c r="AB10" s="198">
        <v>0</v>
      </c>
      <c r="AC10" s="198">
        <v>14.21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25.46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278.17</v>
      </c>
      <c r="L11" s="198">
        <v>115.2</v>
      </c>
      <c r="M11" s="198">
        <v>17.329999999999998</v>
      </c>
      <c r="N11" s="198">
        <v>9.61</v>
      </c>
      <c r="O11" s="198">
        <v>9.61</v>
      </c>
      <c r="P11" s="198">
        <v>5.63</v>
      </c>
      <c r="Q11" s="198">
        <v>5</v>
      </c>
      <c r="R11" s="198">
        <v>9.65</v>
      </c>
      <c r="S11" s="198">
        <v>6.05</v>
      </c>
      <c r="T11" s="198">
        <v>0</v>
      </c>
      <c r="U11" s="198">
        <v>49.74</v>
      </c>
      <c r="V11" s="198">
        <v>3.5</v>
      </c>
      <c r="W11" s="198">
        <v>6.5</v>
      </c>
      <c r="X11" s="198">
        <v>13.91</v>
      </c>
      <c r="Y11" s="198">
        <v>0</v>
      </c>
      <c r="Z11" s="198">
        <v>78.31</v>
      </c>
      <c r="AA11" s="198">
        <v>15</v>
      </c>
      <c r="AB11" s="198">
        <v>0</v>
      </c>
      <c r="AC11" s="198">
        <v>14.21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25.46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278.17</v>
      </c>
      <c r="L12" s="198">
        <v>115.2</v>
      </c>
      <c r="M12" s="198">
        <v>17.329999999999998</v>
      </c>
      <c r="N12" s="198">
        <v>9.61</v>
      </c>
      <c r="O12" s="198">
        <v>9.61</v>
      </c>
      <c r="P12" s="198">
        <v>5.63</v>
      </c>
      <c r="Q12" s="198">
        <v>5</v>
      </c>
      <c r="R12" s="198">
        <v>9.65</v>
      </c>
      <c r="S12" s="198">
        <v>6.05</v>
      </c>
      <c r="T12" s="198">
        <v>0</v>
      </c>
      <c r="U12" s="198">
        <v>49.74</v>
      </c>
      <c r="V12" s="198">
        <v>3.5</v>
      </c>
      <c r="W12" s="198">
        <v>6.5</v>
      </c>
      <c r="X12" s="198">
        <v>13.91</v>
      </c>
      <c r="Y12" s="198">
        <v>0</v>
      </c>
      <c r="Z12" s="198">
        <v>78.31</v>
      </c>
      <c r="AA12" s="198">
        <v>19.22</v>
      </c>
      <c r="AB12" s="198">
        <v>0</v>
      </c>
      <c r="AC12" s="198">
        <v>14.21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25.46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278.13</v>
      </c>
      <c r="L13" s="198">
        <v>115.2</v>
      </c>
      <c r="M13" s="198">
        <v>17.329999999999998</v>
      </c>
      <c r="N13" s="198">
        <v>9.61</v>
      </c>
      <c r="O13" s="198">
        <v>9.61</v>
      </c>
      <c r="P13" s="198">
        <v>6.73</v>
      </c>
      <c r="Q13" s="198">
        <v>5</v>
      </c>
      <c r="R13" s="198">
        <v>9.67</v>
      </c>
      <c r="S13" s="198">
        <v>6.06</v>
      </c>
      <c r="T13" s="198">
        <v>0</v>
      </c>
      <c r="U13" s="198">
        <v>49.74</v>
      </c>
      <c r="V13" s="198">
        <v>3.65</v>
      </c>
      <c r="W13" s="198">
        <v>5.37</v>
      </c>
      <c r="X13" s="198">
        <v>14.42</v>
      </c>
      <c r="Y13" s="198">
        <v>0</v>
      </c>
      <c r="Z13" s="198">
        <v>78.31</v>
      </c>
      <c r="AA13" s="198">
        <v>19.22</v>
      </c>
      <c r="AB13" s="198">
        <v>0</v>
      </c>
      <c r="AC13" s="198">
        <v>14.21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25.46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278.13</v>
      </c>
      <c r="L14" s="198">
        <v>115.2</v>
      </c>
      <c r="M14" s="198">
        <v>15</v>
      </c>
      <c r="N14" s="198">
        <v>0</v>
      </c>
      <c r="O14" s="198">
        <v>7.84</v>
      </c>
      <c r="P14" s="198">
        <v>6.73</v>
      </c>
      <c r="Q14" s="198">
        <v>5</v>
      </c>
      <c r="R14" s="198">
        <v>9.67</v>
      </c>
      <c r="S14" s="198">
        <v>6.06</v>
      </c>
      <c r="T14" s="198">
        <v>0</v>
      </c>
      <c r="U14" s="198">
        <v>49.74</v>
      </c>
      <c r="V14" s="198">
        <v>3.65</v>
      </c>
      <c r="W14" s="198">
        <v>5.37</v>
      </c>
      <c r="X14" s="198">
        <v>14.42</v>
      </c>
      <c r="Y14" s="198">
        <v>0</v>
      </c>
      <c r="Z14" s="198">
        <v>78.31</v>
      </c>
      <c r="AA14" s="198">
        <v>15</v>
      </c>
      <c r="AB14" s="198">
        <v>0</v>
      </c>
      <c r="AC14" s="198">
        <v>14.21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278.13</v>
      </c>
      <c r="L15" s="198">
        <v>115.2</v>
      </c>
      <c r="M15" s="198">
        <v>15</v>
      </c>
      <c r="N15" s="198">
        <v>0</v>
      </c>
      <c r="O15" s="198">
        <v>9.61</v>
      </c>
      <c r="P15" s="198">
        <v>6.73</v>
      </c>
      <c r="Q15" s="198">
        <v>5</v>
      </c>
      <c r="R15" s="198">
        <v>9.67</v>
      </c>
      <c r="S15" s="198">
        <v>6.06</v>
      </c>
      <c r="T15" s="198">
        <v>0</v>
      </c>
      <c r="U15" s="198">
        <v>49.74</v>
      </c>
      <c r="V15" s="198">
        <v>4.58</v>
      </c>
      <c r="W15" s="198">
        <v>5.37</v>
      </c>
      <c r="X15" s="198">
        <v>14.42</v>
      </c>
      <c r="Y15" s="198">
        <v>0</v>
      </c>
      <c r="Z15" s="198">
        <v>78.31</v>
      </c>
      <c r="AA15" s="198">
        <v>15</v>
      </c>
      <c r="AB15" s="198">
        <v>0</v>
      </c>
      <c r="AC15" s="198">
        <v>14.21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25.46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278.13</v>
      </c>
      <c r="L16" s="198">
        <v>115.2</v>
      </c>
      <c r="M16" s="198">
        <v>17.329999999999998</v>
      </c>
      <c r="N16" s="198">
        <v>9.61</v>
      </c>
      <c r="O16" s="198">
        <v>9.61</v>
      </c>
      <c r="P16" s="198">
        <v>6.73</v>
      </c>
      <c r="Q16" s="198">
        <v>5</v>
      </c>
      <c r="R16" s="198">
        <v>9.67</v>
      </c>
      <c r="S16" s="198">
        <v>6.06</v>
      </c>
      <c r="T16" s="198">
        <v>0</v>
      </c>
      <c r="U16" s="198">
        <v>49.74</v>
      </c>
      <c r="V16" s="198">
        <v>4.58</v>
      </c>
      <c r="W16" s="198">
        <v>5.37</v>
      </c>
      <c r="X16" s="198">
        <v>14.42</v>
      </c>
      <c r="Y16" s="198">
        <v>0</v>
      </c>
      <c r="Z16" s="198">
        <v>78.31</v>
      </c>
      <c r="AA16" s="198">
        <v>15</v>
      </c>
      <c r="AB16" s="198">
        <v>0</v>
      </c>
      <c r="AC16" s="198">
        <v>14.21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25.46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278.13</v>
      </c>
      <c r="L17" s="198">
        <v>115.2</v>
      </c>
      <c r="M17" s="198">
        <v>15</v>
      </c>
      <c r="N17" s="198">
        <v>4.8099999999999996</v>
      </c>
      <c r="O17" s="198">
        <v>9.61</v>
      </c>
      <c r="P17" s="198">
        <v>6.73</v>
      </c>
      <c r="Q17" s="198">
        <v>5</v>
      </c>
      <c r="R17" s="198">
        <v>9.67</v>
      </c>
      <c r="S17" s="198">
        <v>6.06</v>
      </c>
      <c r="T17" s="198">
        <v>0</v>
      </c>
      <c r="U17" s="198">
        <v>49.74</v>
      </c>
      <c r="V17" s="198">
        <v>4.58</v>
      </c>
      <c r="W17" s="198">
        <v>5.37</v>
      </c>
      <c r="X17" s="198">
        <v>14.42</v>
      </c>
      <c r="Y17" s="198">
        <v>0</v>
      </c>
      <c r="Z17" s="198">
        <v>78.31</v>
      </c>
      <c r="AA17" s="198">
        <v>15</v>
      </c>
      <c r="AB17" s="198">
        <v>0</v>
      </c>
      <c r="AC17" s="198">
        <v>14.21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25.46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278.13</v>
      </c>
      <c r="L18" s="198">
        <v>115.2</v>
      </c>
      <c r="M18" s="198">
        <v>12.73</v>
      </c>
      <c r="N18" s="198">
        <v>4.8099999999999996</v>
      </c>
      <c r="O18" s="198">
        <v>9.61</v>
      </c>
      <c r="P18" s="198">
        <v>6.73</v>
      </c>
      <c r="Q18" s="198">
        <v>5</v>
      </c>
      <c r="R18" s="198">
        <v>9.67</v>
      </c>
      <c r="S18" s="198">
        <v>6.06</v>
      </c>
      <c r="T18" s="198">
        <v>0</v>
      </c>
      <c r="U18" s="198">
        <v>49.74</v>
      </c>
      <c r="V18" s="198">
        <v>4.58</v>
      </c>
      <c r="W18" s="198">
        <v>5.37</v>
      </c>
      <c r="X18" s="198">
        <v>14.42</v>
      </c>
      <c r="Y18" s="198">
        <v>0</v>
      </c>
      <c r="Z18" s="198">
        <v>78.31</v>
      </c>
      <c r="AA18" s="198">
        <v>15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25.46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278.13</v>
      </c>
      <c r="L19" s="198">
        <v>115.2</v>
      </c>
      <c r="M19" s="198">
        <v>11.24</v>
      </c>
      <c r="N19" s="198">
        <v>0</v>
      </c>
      <c r="O19" s="198">
        <v>1.1399999999999999</v>
      </c>
      <c r="P19" s="198">
        <v>0</v>
      </c>
      <c r="Q19" s="198">
        <v>5</v>
      </c>
      <c r="R19" s="198">
        <v>9.67</v>
      </c>
      <c r="S19" s="198">
        <v>6.06</v>
      </c>
      <c r="T19" s="198">
        <v>0</v>
      </c>
      <c r="U19" s="198">
        <v>49.74</v>
      </c>
      <c r="V19" s="198">
        <v>4.53</v>
      </c>
      <c r="W19" s="198">
        <v>2.6</v>
      </c>
      <c r="X19" s="198">
        <v>19.22</v>
      </c>
      <c r="Y19" s="198">
        <v>0</v>
      </c>
      <c r="Z19" s="198">
        <v>78.31</v>
      </c>
      <c r="AA19" s="198">
        <v>15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25.46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278.13</v>
      </c>
      <c r="L20" s="198">
        <v>115.2</v>
      </c>
      <c r="M20" s="198">
        <v>11.24</v>
      </c>
      <c r="N20" s="198">
        <v>0</v>
      </c>
      <c r="O20" s="198">
        <v>1.1399999999999999</v>
      </c>
      <c r="P20" s="198">
        <v>0</v>
      </c>
      <c r="Q20" s="198">
        <v>5</v>
      </c>
      <c r="R20" s="198">
        <v>9.67</v>
      </c>
      <c r="S20" s="198">
        <v>6.06</v>
      </c>
      <c r="T20" s="198">
        <v>0</v>
      </c>
      <c r="U20" s="198">
        <v>49.74</v>
      </c>
      <c r="V20" s="198">
        <v>3.59</v>
      </c>
      <c r="W20" s="198">
        <v>2.6</v>
      </c>
      <c r="X20" s="198">
        <v>19.22</v>
      </c>
      <c r="Y20" s="198">
        <v>0</v>
      </c>
      <c r="Z20" s="198">
        <v>78.31</v>
      </c>
      <c r="AA20" s="198">
        <v>15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278.13</v>
      </c>
      <c r="L21" s="198">
        <v>115.2</v>
      </c>
      <c r="M21" s="198">
        <v>1.49</v>
      </c>
      <c r="N21" s="198">
        <v>0</v>
      </c>
      <c r="O21" s="198">
        <v>1.1399999999999999</v>
      </c>
      <c r="P21" s="198">
        <v>0</v>
      </c>
      <c r="Q21" s="198">
        <v>5</v>
      </c>
      <c r="R21" s="198">
        <v>9.35</v>
      </c>
      <c r="S21" s="198">
        <v>5.94</v>
      </c>
      <c r="T21" s="198">
        <v>0</v>
      </c>
      <c r="U21" s="198">
        <v>49.74</v>
      </c>
      <c r="V21" s="198">
        <v>3.59</v>
      </c>
      <c r="W21" s="198">
        <v>0.05</v>
      </c>
      <c r="X21" s="198">
        <v>19.22</v>
      </c>
      <c r="Y21" s="198">
        <v>0</v>
      </c>
      <c r="Z21" s="198">
        <v>78.31</v>
      </c>
      <c r="AA21" s="198">
        <v>15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25.46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278.13</v>
      </c>
      <c r="L22" s="198">
        <v>106.89</v>
      </c>
      <c r="M22" s="198">
        <v>9.7100000000000009</v>
      </c>
      <c r="N22" s="198">
        <v>9.61</v>
      </c>
      <c r="O22" s="198">
        <v>11.53</v>
      </c>
      <c r="P22" s="198">
        <v>6.13</v>
      </c>
      <c r="Q22" s="198">
        <v>5</v>
      </c>
      <c r="R22" s="198">
        <v>9.35</v>
      </c>
      <c r="S22" s="198">
        <v>5.94</v>
      </c>
      <c r="T22" s="198">
        <v>0</v>
      </c>
      <c r="U22" s="198">
        <v>49.74</v>
      </c>
      <c r="V22" s="198">
        <v>3.16</v>
      </c>
      <c r="W22" s="198">
        <v>0</v>
      </c>
      <c r="X22" s="198">
        <v>19.22</v>
      </c>
      <c r="Y22" s="198">
        <v>0</v>
      </c>
      <c r="Z22" s="198">
        <v>78.81</v>
      </c>
      <c r="AA22" s="198">
        <v>15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25.46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278.10000000000002</v>
      </c>
      <c r="L23" s="198">
        <v>106.89</v>
      </c>
      <c r="M23" s="198">
        <v>9.7100000000000009</v>
      </c>
      <c r="N23" s="198">
        <v>9.61</v>
      </c>
      <c r="O23" s="198">
        <v>24.34</v>
      </c>
      <c r="P23" s="198">
        <v>6.47</v>
      </c>
      <c r="Q23" s="198">
        <v>5</v>
      </c>
      <c r="R23" s="198">
        <v>9.19</v>
      </c>
      <c r="S23" s="198">
        <v>5.86</v>
      </c>
      <c r="T23" s="198">
        <v>0</v>
      </c>
      <c r="U23" s="198">
        <v>49.74</v>
      </c>
      <c r="V23" s="198">
        <v>3.06</v>
      </c>
      <c r="W23" s="198">
        <v>0</v>
      </c>
      <c r="X23" s="198">
        <v>19.22</v>
      </c>
      <c r="Y23" s="198">
        <v>0</v>
      </c>
      <c r="Z23" s="198">
        <v>78.81</v>
      </c>
      <c r="AA23" s="198">
        <v>15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25.46</v>
      </c>
      <c r="AJ23" s="198">
        <v>0</v>
      </c>
      <c r="AK23" s="198">
        <v>75.41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278.10000000000002</v>
      </c>
      <c r="L24" s="198">
        <v>106.89</v>
      </c>
      <c r="M24" s="198">
        <v>9.61</v>
      </c>
      <c r="N24" s="198">
        <v>31.87</v>
      </c>
      <c r="O24" s="198">
        <v>32.85</v>
      </c>
      <c r="P24" s="198">
        <v>6.47</v>
      </c>
      <c r="Q24" s="198">
        <v>5</v>
      </c>
      <c r="R24" s="198">
        <v>9.43</v>
      </c>
      <c r="S24" s="198">
        <v>6</v>
      </c>
      <c r="T24" s="198">
        <v>0</v>
      </c>
      <c r="U24" s="198">
        <v>49.74</v>
      </c>
      <c r="V24" s="198">
        <v>2.63</v>
      </c>
      <c r="W24" s="198">
        <v>0</v>
      </c>
      <c r="X24" s="198">
        <v>19.22</v>
      </c>
      <c r="Y24" s="198">
        <v>0</v>
      </c>
      <c r="Z24" s="198">
        <v>78.81</v>
      </c>
      <c r="AA24" s="198">
        <v>15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25.46</v>
      </c>
      <c r="AJ24" s="198">
        <v>0</v>
      </c>
      <c r="AK24" s="198">
        <v>75.41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277.92</v>
      </c>
      <c r="L25" s="198">
        <v>106.89</v>
      </c>
      <c r="M25" s="198">
        <v>20.18</v>
      </c>
      <c r="N25" s="198">
        <v>49.86</v>
      </c>
      <c r="O25" s="198">
        <v>33.840000000000003</v>
      </c>
      <c r="P25" s="198">
        <v>6.47</v>
      </c>
      <c r="Q25" s="198">
        <v>5</v>
      </c>
      <c r="R25" s="198">
        <v>8.8800000000000008</v>
      </c>
      <c r="S25" s="198">
        <v>6</v>
      </c>
      <c r="T25" s="198">
        <v>0</v>
      </c>
      <c r="U25" s="198">
        <v>49.74</v>
      </c>
      <c r="V25" s="198">
        <v>2.33</v>
      </c>
      <c r="W25" s="198">
        <v>0</v>
      </c>
      <c r="X25" s="198">
        <v>28.83</v>
      </c>
      <c r="Y25" s="198">
        <v>0</v>
      </c>
      <c r="Z25" s="198">
        <v>78.81</v>
      </c>
      <c r="AA25" s="198">
        <v>15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91.88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277.93</v>
      </c>
      <c r="L26" s="198">
        <v>106.89</v>
      </c>
      <c r="M26" s="198">
        <v>61.29</v>
      </c>
      <c r="N26" s="198">
        <v>49.86</v>
      </c>
      <c r="O26" s="198">
        <v>33.840000000000003</v>
      </c>
      <c r="P26" s="198">
        <v>23</v>
      </c>
      <c r="Q26" s="198">
        <v>5</v>
      </c>
      <c r="R26" s="198">
        <v>8.8800000000000008</v>
      </c>
      <c r="S26" s="198">
        <v>6</v>
      </c>
      <c r="T26" s="198">
        <v>0</v>
      </c>
      <c r="U26" s="198">
        <v>49.74</v>
      </c>
      <c r="V26" s="198">
        <v>0</v>
      </c>
      <c r="W26" s="198">
        <v>19.59</v>
      </c>
      <c r="X26" s="198">
        <v>62.27</v>
      </c>
      <c r="Y26" s="198">
        <v>0</v>
      </c>
      <c r="Z26" s="198">
        <v>78.81</v>
      </c>
      <c r="AA26" s="198">
        <v>15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25.46</v>
      </c>
      <c r="AJ26" s="198">
        <v>0</v>
      </c>
      <c r="AK26" s="198">
        <v>93.39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403.66</v>
      </c>
      <c r="L27" s="198">
        <v>193.39</v>
      </c>
      <c r="M27" s="198">
        <v>61.29</v>
      </c>
      <c r="N27" s="198">
        <v>49.86</v>
      </c>
      <c r="O27" s="198">
        <v>35.21</v>
      </c>
      <c r="P27" s="198">
        <v>23.93</v>
      </c>
      <c r="Q27" s="198">
        <v>9.2100000000000009</v>
      </c>
      <c r="R27" s="198">
        <v>17.899999999999999</v>
      </c>
      <c r="S27" s="198">
        <v>11.14</v>
      </c>
      <c r="T27" s="198">
        <v>0</v>
      </c>
      <c r="U27" s="198">
        <v>49.74</v>
      </c>
      <c r="V27" s="198">
        <v>8.75</v>
      </c>
      <c r="W27" s="198">
        <v>19.59</v>
      </c>
      <c r="X27" s="198">
        <v>61.87</v>
      </c>
      <c r="Y27" s="198">
        <v>0</v>
      </c>
      <c r="Z27" s="198">
        <v>102.77</v>
      </c>
      <c r="AA27" s="198">
        <v>32.08</v>
      </c>
      <c r="AB27" s="198">
        <v>0</v>
      </c>
      <c r="AC27" s="198">
        <v>13.99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25.46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492.08</v>
      </c>
      <c r="L28" s="198">
        <v>200.28</v>
      </c>
      <c r="M28" s="198">
        <v>61.29</v>
      </c>
      <c r="N28" s="198">
        <v>49.86</v>
      </c>
      <c r="O28" s="198">
        <v>35.21</v>
      </c>
      <c r="P28" s="198">
        <v>23.93</v>
      </c>
      <c r="Q28" s="198">
        <v>9.2100000000000009</v>
      </c>
      <c r="R28" s="198">
        <v>17.899999999999999</v>
      </c>
      <c r="S28" s="198">
        <v>11.14</v>
      </c>
      <c r="T28" s="198">
        <v>0</v>
      </c>
      <c r="U28" s="198">
        <v>49.74</v>
      </c>
      <c r="V28" s="198">
        <v>8.75</v>
      </c>
      <c r="W28" s="198">
        <v>19.59</v>
      </c>
      <c r="X28" s="198">
        <v>62.27</v>
      </c>
      <c r="Y28" s="198">
        <v>0</v>
      </c>
      <c r="Z28" s="198">
        <v>114.23</v>
      </c>
      <c r="AA28" s="198">
        <v>32.08</v>
      </c>
      <c r="AB28" s="198">
        <v>0</v>
      </c>
      <c r="AC28" s="198">
        <v>13.99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25.46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492.08</v>
      </c>
      <c r="L29" s="198">
        <v>199.32</v>
      </c>
      <c r="M29" s="198">
        <v>61.29</v>
      </c>
      <c r="N29" s="198">
        <v>49.86</v>
      </c>
      <c r="O29" s="198">
        <v>35.21</v>
      </c>
      <c r="P29" s="198">
        <v>23.93</v>
      </c>
      <c r="Q29" s="198">
        <v>9.2100000000000009</v>
      </c>
      <c r="R29" s="198">
        <v>17.899999999999999</v>
      </c>
      <c r="S29" s="198">
        <v>11.14</v>
      </c>
      <c r="T29" s="198">
        <v>0</v>
      </c>
      <c r="U29" s="198">
        <v>49.74</v>
      </c>
      <c r="V29" s="198">
        <v>8.75</v>
      </c>
      <c r="W29" s="198">
        <v>19.59</v>
      </c>
      <c r="X29" s="198">
        <v>62.27</v>
      </c>
      <c r="Y29" s="198">
        <v>0</v>
      </c>
      <c r="Z29" s="198">
        <v>114.23</v>
      </c>
      <c r="AA29" s="198">
        <v>32.08</v>
      </c>
      <c r="AB29" s="198">
        <v>0</v>
      </c>
      <c r="AC29" s="198">
        <v>13.99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25.46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492.08</v>
      </c>
      <c r="L30" s="198">
        <v>199.32</v>
      </c>
      <c r="M30" s="198">
        <v>61.29</v>
      </c>
      <c r="N30" s="198">
        <v>49.86</v>
      </c>
      <c r="O30" s="198">
        <v>35.21</v>
      </c>
      <c r="P30" s="198">
        <v>23.93</v>
      </c>
      <c r="Q30" s="198">
        <v>9.2100000000000009</v>
      </c>
      <c r="R30" s="198">
        <v>17.899999999999999</v>
      </c>
      <c r="S30" s="198">
        <v>11.14</v>
      </c>
      <c r="T30" s="198">
        <v>0</v>
      </c>
      <c r="U30" s="198">
        <v>49.74</v>
      </c>
      <c r="V30" s="198">
        <v>8.75</v>
      </c>
      <c r="W30" s="198">
        <v>19.59</v>
      </c>
      <c r="X30" s="198">
        <v>62.27</v>
      </c>
      <c r="Y30" s="198">
        <v>0</v>
      </c>
      <c r="Z30" s="198">
        <v>114.23</v>
      </c>
      <c r="AA30" s="198">
        <v>32.08</v>
      </c>
      <c r="AB30" s="198">
        <v>0</v>
      </c>
      <c r="AC30" s="198">
        <v>13.99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23.83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3.27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492.08</v>
      </c>
      <c r="L31" s="198">
        <v>209.89</v>
      </c>
      <c r="M31" s="198">
        <v>61.29</v>
      </c>
      <c r="N31" s="198">
        <v>49.86</v>
      </c>
      <c r="O31" s="198">
        <v>35.21</v>
      </c>
      <c r="P31" s="198">
        <v>23.93</v>
      </c>
      <c r="Q31" s="198">
        <v>9.2100000000000009</v>
      </c>
      <c r="R31" s="198">
        <v>17.899999999999999</v>
      </c>
      <c r="S31" s="198">
        <v>11.14</v>
      </c>
      <c r="T31" s="198">
        <v>0</v>
      </c>
      <c r="U31" s="198">
        <v>49.74</v>
      </c>
      <c r="V31" s="198">
        <v>8.75</v>
      </c>
      <c r="W31" s="198">
        <v>19.59</v>
      </c>
      <c r="X31" s="198">
        <v>62.27</v>
      </c>
      <c r="Y31" s="198">
        <v>0</v>
      </c>
      <c r="Z31" s="198">
        <v>114.23</v>
      </c>
      <c r="AA31" s="198">
        <v>32.08</v>
      </c>
      <c r="AB31" s="198">
        <v>0</v>
      </c>
      <c r="AC31" s="198">
        <v>12.99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25.46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10.61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492.08</v>
      </c>
      <c r="L32" s="198">
        <v>209.89</v>
      </c>
      <c r="M32" s="198">
        <v>61.29</v>
      </c>
      <c r="N32" s="198">
        <v>49.86</v>
      </c>
      <c r="O32" s="198">
        <v>35.21</v>
      </c>
      <c r="P32" s="198">
        <v>23.93</v>
      </c>
      <c r="Q32" s="198">
        <v>9.2100000000000009</v>
      </c>
      <c r="R32" s="198">
        <v>17.899999999999999</v>
      </c>
      <c r="S32" s="198">
        <v>11.14</v>
      </c>
      <c r="T32" s="198">
        <v>0</v>
      </c>
      <c r="U32" s="198">
        <v>49.74</v>
      </c>
      <c r="V32" s="198">
        <v>8.75</v>
      </c>
      <c r="W32" s="198">
        <v>19.59</v>
      </c>
      <c r="X32" s="198">
        <v>62.27</v>
      </c>
      <c r="Y32" s="198">
        <v>0</v>
      </c>
      <c r="Z32" s="198">
        <v>114.23</v>
      </c>
      <c r="AA32" s="198">
        <v>32.08</v>
      </c>
      <c r="AB32" s="198">
        <v>0</v>
      </c>
      <c r="AC32" s="198">
        <v>12.99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25.46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20.87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492.08</v>
      </c>
      <c r="L33" s="198">
        <v>176.12</v>
      </c>
      <c r="M33" s="198">
        <v>61.29</v>
      </c>
      <c r="N33" s="198">
        <v>49.86</v>
      </c>
      <c r="O33" s="198">
        <v>35.21</v>
      </c>
      <c r="P33" s="198">
        <v>23.93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49.74</v>
      </c>
      <c r="V33" s="198">
        <v>8.75</v>
      </c>
      <c r="W33" s="198">
        <v>19.59</v>
      </c>
      <c r="X33" s="198">
        <v>62.27</v>
      </c>
      <c r="Y33" s="198">
        <v>0</v>
      </c>
      <c r="Z33" s="198">
        <v>114.23</v>
      </c>
      <c r="AA33" s="198">
        <v>32.08</v>
      </c>
      <c r="AB33" s="198">
        <v>0</v>
      </c>
      <c r="AC33" s="198">
        <v>12.99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25.46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37.5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492.08</v>
      </c>
      <c r="L34" s="198">
        <v>176.12</v>
      </c>
      <c r="M34" s="198">
        <v>61.29</v>
      </c>
      <c r="N34" s="198">
        <v>49.86</v>
      </c>
      <c r="O34" s="198">
        <v>35.21</v>
      </c>
      <c r="P34" s="198">
        <v>23.93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49.74</v>
      </c>
      <c r="V34" s="198">
        <v>8.75</v>
      </c>
      <c r="W34" s="198">
        <v>19.59</v>
      </c>
      <c r="X34" s="198">
        <v>62.27</v>
      </c>
      <c r="Y34" s="198">
        <v>0</v>
      </c>
      <c r="Z34" s="198">
        <v>114.23</v>
      </c>
      <c r="AA34" s="198">
        <v>32.08</v>
      </c>
      <c r="AB34" s="198">
        <v>0</v>
      </c>
      <c r="AC34" s="198">
        <v>12.99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25.46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492.08</v>
      </c>
      <c r="L35" s="198">
        <v>176.12</v>
      </c>
      <c r="M35" s="198">
        <v>61.29</v>
      </c>
      <c r="N35" s="198">
        <v>49.86</v>
      </c>
      <c r="O35" s="198">
        <v>35.21</v>
      </c>
      <c r="P35" s="198">
        <v>23.93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49.74</v>
      </c>
      <c r="V35" s="198">
        <v>8.75</v>
      </c>
      <c r="W35" s="198">
        <v>19.59</v>
      </c>
      <c r="X35" s="198">
        <v>62.27</v>
      </c>
      <c r="Y35" s="198">
        <v>0</v>
      </c>
      <c r="Z35" s="198">
        <v>114.23</v>
      </c>
      <c r="AA35" s="198">
        <v>32.08</v>
      </c>
      <c r="AB35" s="198">
        <v>0</v>
      </c>
      <c r="AC35" s="198">
        <v>12.99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25.46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492.08</v>
      </c>
      <c r="L36" s="198">
        <v>176.12</v>
      </c>
      <c r="M36" s="198">
        <v>61.29</v>
      </c>
      <c r="N36" s="198">
        <v>49.86</v>
      </c>
      <c r="O36" s="198">
        <v>35.21</v>
      </c>
      <c r="P36" s="198">
        <v>23.93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49.74</v>
      </c>
      <c r="V36" s="198">
        <v>8.75</v>
      </c>
      <c r="W36" s="198">
        <v>19.59</v>
      </c>
      <c r="X36" s="198">
        <v>62.27</v>
      </c>
      <c r="Y36" s="198">
        <v>0</v>
      </c>
      <c r="Z36" s="198">
        <v>114.23</v>
      </c>
      <c r="AA36" s="198">
        <v>32.08</v>
      </c>
      <c r="AB36" s="198">
        <v>0</v>
      </c>
      <c r="AC36" s="198">
        <v>12.99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492.08</v>
      </c>
      <c r="L37" s="198">
        <v>176.12</v>
      </c>
      <c r="M37" s="198">
        <v>61.29</v>
      </c>
      <c r="N37" s="198">
        <v>49.86</v>
      </c>
      <c r="O37" s="198">
        <v>35.21</v>
      </c>
      <c r="P37" s="198">
        <v>25.07</v>
      </c>
      <c r="Q37" s="198">
        <v>9.2100000000000009</v>
      </c>
      <c r="R37" s="198">
        <v>17.899999999999999</v>
      </c>
      <c r="S37" s="198">
        <v>11.14</v>
      </c>
      <c r="T37" s="198">
        <v>0</v>
      </c>
      <c r="U37" s="198">
        <v>49.74</v>
      </c>
      <c r="V37" s="198">
        <v>8.75</v>
      </c>
      <c r="W37" s="198">
        <v>19.59</v>
      </c>
      <c r="X37" s="198">
        <v>62.27</v>
      </c>
      <c r="Y37" s="198">
        <v>0</v>
      </c>
      <c r="Z37" s="198">
        <v>114.23</v>
      </c>
      <c r="AA37" s="198">
        <v>32.08</v>
      </c>
      <c r="AB37" s="198">
        <v>0</v>
      </c>
      <c r="AC37" s="198">
        <v>12.99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25.46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492.08</v>
      </c>
      <c r="L38" s="198">
        <v>176.12</v>
      </c>
      <c r="M38" s="198">
        <v>61.29</v>
      </c>
      <c r="N38" s="198">
        <v>49.86</v>
      </c>
      <c r="O38" s="198">
        <v>35.21</v>
      </c>
      <c r="P38" s="198">
        <v>25.07</v>
      </c>
      <c r="Q38" s="198">
        <v>9.2100000000000009</v>
      </c>
      <c r="R38" s="198">
        <v>17.899999999999999</v>
      </c>
      <c r="S38" s="198">
        <v>11.14</v>
      </c>
      <c r="T38" s="198">
        <v>0</v>
      </c>
      <c r="U38" s="198">
        <v>49.74</v>
      </c>
      <c r="V38" s="198">
        <v>8.75</v>
      </c>
      <c r="W38" s="198">
        <v>19.59</v>
      </c>
      <c r="X38" s="198">
        <v>62.27</v>
      </c>
      <c r="Y38" s="198">
        <v>0</v>
      </c>
      <c r="Z38" s="198">
        <v>114.23</v>
      </c>
      <c r="AA38" s="198">
        <v>32.08</v>
      </c>
      <c r="AB38" s="198">
        <v>0</v>
      </c>
      <c r="AC38" s="198">
        <v>12.99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25.46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492.08</v>
      </c>
      <c r="L39" s="198">
        <v>176.12</v>
      </c>
      <c r="M39" s="198">
        <v>61.29</v>
      </c>
      <c r="N39" s="198">
        <v>49.86</v>
      </c>
      <c r="O39" s="198">
        <v>35.21</v>
      </c>
      <c r="P39" s="198">
        <v>25.07</v>
      </c>
      <c r="Q39" s="198">
        <v>9.2100000000000009</v>
      </c>
      <c r="R39" s="198">
        <v>17.899999999999999</v>
      </c>
      <c r="S39" s="198">
        <v>11.14</v>
      </c>
      <c r="T39" s="198">
        <v>0</v>
      </c>
      <c r="U39" s="198">
        <v>50.67</v>
      </c>
      <c r="V39" s="198">
        <v>8.75</v>
      </c>
      <c r="W39" s="198">
        <v>19.59</v>
      </c>
      <c r="X39" s="198">
        <v>62.27</v>
      </c>
      <c r="Y39" s="198">
        <v>0</v>
      </c>
      <c r="Z39" s="198">
        <v>114.23</v>
      </c>
      <c r="AA39" s="198">
        <v>32.08</v>
      </c>
      <c r="AB39" s="198">
        <v>0</v>
      </c>
      <c r="AC39" s="198">
        <v>12.99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25.46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492.08</v>
      </c>
      <c r="L40" s="198">
        <v>176.12</v>
      </c>
      <c r="M40" s="198">
        <v>61.29</v>
      </c>
      <c r="N40" s="198">
        <v>49.86</v>
      </c>
      <c r="O40" s="198">
        <v>35.21</v>
      </c>
      <c r="P40" s="198">
        <v>25.07</v>
      </c>
      <c r="Q40" s="198">
        <v>9.2100000000000009</v>
      </c>
      <c r="R40" s="198">
        <v>17.899999999999999</v>
      </c>
      <c r="S40" s="198">
        <v>11.14</v>
      </c>
      <c r="T40" s="198">
        <v>0</v>
      </c>
      <c r="U40" s="198">
        <v>50.67</v>
      </c>
      <c r="V40" s="198">
        <v>8.75</v>
      </c>
      <c r="W40" s="198">
        <v>19.59</v>
      </c>
      <c r="X40" s="198">
        <v>62.27</v>
      </c>
      <c r="Y40" s="198">
        <v>0</v>
      </c>
      <c r="Z40" s="198">
        <v>114.23</v>
      </c>
      <c r="AA40" s="198">
        <v>32.08</v>
      </c>
      <c r="AB40" s="198">
        <v>0</v>
      </c>
      <c r="AC40" s="198">
        <v>12.99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25.46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492.08</v>
      </c>
      <c r="L41" s="198">
        <v>176.12</v>
      </c>
      <c r="M41" s="198">
        <v>61.29</v>
      </c>
      <c r="N41" s="198">
        <v>49.86</v>
      </c>
      <c r="O41" s="198">
        <v>35.21</v>
      </c>
      <c r="P41" s="198">
        <v>25.07</v>
      </c>
      <c r="Q41" s="198">
        <v>9.2100000000000009</v>
      </c>
      <c r="R41" s="198">
        <v>17.899999999999999</v>
      </c>
      <c r="S41" s="198">
        <v>11.14</v>
      </c>
      <c r="T41" s="198">
        <v>0</v>
      </c>
      <c r="U41" s="198">
        <v>50.67</v>
      </c>
      <c r="V41" s="198">
        <v>8.75</v>
      </c>
      <c r="W41" s="198">
        <v>19.59</v>
      </c>
      <c r="X41" s="198">
        <v>62.27</v>
      </c>
      <c r="Y41" s="198">
        <v>0</v>
      </c>
      <c r="Z41" s="198">
        <v>114.23</v>
      </c>
      <c r="AA41" s="198">
        <v>32.08</v>
      </c>
      <c r="AB41" s="198">
        <v>0</v>
      </c>
      <c r="AC41" s="198">
        <v>12.99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492.08</v>
      </c>
      <c r="L42" s="198">
        <v>176.12</v>
      </c>
      <c r="M42" s="198">
        <v>61.29</v>
      </c>
      <c r="N42" s="198">
        <v>49.86</v>
      </c>
      <c r="O42" s="198">
        <v>35.21</v>
      </c>
      <c r="P42" s="198">
        <v>25.07</v>
      </c>
      <c r="Q42" s="198">
        <v>9.2100000000000009</v>
      </c>
      <c r="R42" s="198">
        <v>17.899999999999999</v>
      </c>
      <c r="S42" s="198">
        <v>11.14</v>
      </c>
      <c r="T42" s="198">
        <v>0</v>
      </c>
      <c r="U42" s="198">
        <v>50.67</v>
      </c>
      <c r="V42" s="198">
        <v>8.75</v>
      </c>
      <c r="W42" s="198">
        <v>19.59</v>
      </c>
      <c r="X42" s="198">
        <v>62.27</v>
      </c>
      <c r="Y42" s="198">
        <v>0</v>
      </c>
      <c r="Z42" s="198">
        <v>114.23</v>
      </c>
      <c r="AA42" s="198">
        <v>32.08</v>
      </c>
      <c r="AB42" s="198">
        <v>0</v>
      </c>
      <c r="AC42" s="198">
        <v>12.99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25.46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492.08</v>
      </c>
      <c r="L43" s="198">
        <v>176.12</v>
      </c>
      <c r="M43" s="198">
        <v>61.29</v>
      </c>
      <c r="N43" s="198">
        <v>49.86</v>
      </c>
      <c r="O43" s="198">
        <v>35.21</v>
      </c>
      <c r="P43" s="198">
        <v>25.07</v>
      </c>
      <c r="Q43" s="198">
        <v>9.2100000000000009</v>
      </c>
      <c r="R43" s="198">
        <v>17.899999999999999</v>
      </c>
      <c r="S43" s="198">
        <v>11.14</v>
      </c>
      <c r="T43" s="198">
        <v>0</v>
      </c>
      <c r="U43" s="198">
        <v>50.67</v>
      </c>
      <c r="V43" s="198">
        <v>8.75</v>
      </c>
      <c r="W43" s="198">
        <v>19.59</v>
      </c>
      <c r="X43" s="198">
        <v>62.27</v>
      </c>
      <c r="Y43" s="198">
        <v>0</v>
      </c>
      <c r="Z43" s="198">
        <v>114.23</v>
      </c>
      <c r="AA43" s="198">
        <v>32.08</v>
      </c>
      <c r="AB43" s="198">
        <v>0</v>
      </c>
      <c r="AC43" s="198">
        <v>12.99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25.46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492.08</v>
      </c>
      <c r="L44" s="198">
        <v>176.12</v>
      </c>
      <c r="M44" s="198">
        <v>61.29</v>
      </c>
      <c r="N44" s="198">
        <v>49.86</v>
      </c>
      <c r="O44" s="198">
        <v>35.21</v>
      </c>
      <c r="P44" s="198">
        <v>25.07</v>
      </c>
      <c r="Q44" s="198">
        <v>9.2100000000000009</v>
      </c>
      <c r="R44" s="198">
        <v>17.899999999999999</v>
      </c>
      <c r="S44" s="198">
        <v>11.14</v>
      </c>
      <c r="T44" s="198">
        <v>0</v>
      </c>
      <c r="U44" s="198">
        <v>50.67</v>
      </c>
      <c r="V44" s="198">
        <v>8.75</v>
      </c>
      <c r="W44" s="198">
        <v>19.59</v>
      </c>
      <c r="X44" s="198">
        <v>62.27</v>
      </c>
      <c r="Y44" s="198">
        <v>0</v>
      </c>
      <c r="Z44" s="198">
        <v>114.23</v>
      </c>
      <c r="AA44" s="198">
        <v>32.08</v>
      </c>
      <c r="AB44" s="198">
        <v>0</v>
      </c>
      <c r="AC44" s="198">
        <v>12.99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25.46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492.08</v>
      </c>
      <c r="L45" s="198">
        <v>176.12</v>
      </c>
      <c r="M45" s="198">
        <v>61.29</v>
      </c>
      <c r="N45" s="198">
        <v>49.86</v>
      </c>
      <c r="O45" s="198">
        <v>35.21</v>
      </c>
      <c r="P45" s="198">
        <v>25.07</v>
      </c>
      <c r="Q45" s="198">
        <v>9.2100000000000009</v>
      </c>
      <c r="R45" s="198">
        <v>17.899999999999999</v>
      </c>
      <c r="S45" s="198">
        <v>11.14</v>
      </c>
      <c r="T45" s="198">
        <v>0</v>
      </c>
      <c r="U45" s="198">
        <v>53.71</v>
      </c>
      <c r="V45" s="198">
        <v>8.75</v>
      </c>
      <c r="W45" s="198">
        <v>19.59</v>
      </c>
      <c r="X45" s="198">
        <v>62.27</v>
      </c>
      <c r="Y45" s="198">
        <v>0</v>
      </c>
      <c r="Z45" s="198">
        <v>114.23</v>
      </c>
      <c r="AA45" s="198">
        <v>32.08</v>
      </c>
      <c r="AB45" s="198">
        <v>0</v>
      </c>
      <c r="AC45" s="198">
        <v>12.99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25.46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492.08</v>
      </c>
      <c r="L46" s="198">
        <v>176.12</v>
      </c>
      <c r="M46" s="198">
        <v>61.29</v>
      </c>
      <c r="N46" s="198">
        <v>49.86</v>
      </c>
      <c r="O46" s="198">
        <v>35.21</v>
      </c>
      <c r="P46" s="198">
        <v>25.07</v>
      </c>
      <c r="Q46" s="198">
        <v>9.2100000000000009</v>
      </c>
      <c r="R46" s="198">
        <v>17.899999999999999</v>
      </c>
      <c r="S46" s="198">
        <v>11.14</v>
      </c>
      <c r="T46" s="198">
        <v>0</v>
      </c>
      <c r="U46" s="198">
        <v>54.51</v>
      </c>
      <c r="V46" s="198">
        <v>8.75</v>
      </c>
      <c r="W46" s="198">
        <v>19.59</v>
      </c>
      <c r="X46" s="198">
        <v>62.27</v>
      </c>
      <c r="Y46" s="198">
        <v>0</v>
      </c>
      <c r="Z46" s="198">
        <v>114.23</v>
      </c>
      <c r="AA46" s="198">
        <v>32.08</v>
      </c>
      <c r="AB46" s="198">
        <v>0</v>
      </c>
      <c r="AC46" s="198">
        <v>12.99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25.46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492.08</v>
      </c>
      <c r="L47" s="198">
        <v>176.12</v>
      </c>
      <c r="M47" s="198">
        <v>61.29</v>
      </c>
      <c r="N47" s="198">
        <v>49.86</v>
      </c>
      <c r="O47" s="198">
        <v>35.21</v>
      </c>
      <c r="P47" s="198">
        <v>25.07</v>
      </c>
      <c r="Q47" s="198">
        <v>9.2100000000000009</v>
      </c>
      <c r="R47" s="198">
        <v>17.899999999999999</v>
      </c>
      <c r="S47" s="198">
        <v>11.14</v>
      </c>
      <c r="T47" s="198">
        <v>0</v>
      </c>
      <c r="U47" s="198">
        <v>55.32</v>
      </c>
      <c r="V47" s="198">
        <v>8.75</v>
      </c>
      <c r="W47" s="198">
        <v>19.59</v>
      </c>
      <c r="X47" s="198">
        <v>62.27</v>
      </c>
      <c r="Y47" s="198">
        <v>0</v>
      </c>
      <c r="Z47" s="198">
        <v>114.23</v>
      </c>
      <c r="AA47" s="198">
        <v>32.08</v>
      </c>
      <c r="AB47" s="198">
        <v>0</v>
      </c>
      <c r="AC47" s="198">
        <v>12.99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23.83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492.08</v>
      </c>
      <c r="L48" s="198">
        <v>176.12</v>
      </c>
      <c r="M48" s="198">
        <v>61.29</v>
      </c>
      <c r="N48" s="198">
        <v>49.86</v>
      </c>
      <c r="O48" s="198">
        <v>35.21</v>
      </c>
      <c r="P48" s="198">
        <v>25.07</v>
      </c>
      <c r="Q48" s="198">
        <v>9.2100000000000009</v>
      </c>
      <c r="R48" s="198">
        <v>17.899999999999999</v>
      </c>
      <c r="S48" s="198">
        <v>11.14</v>
      </c>
      <c r="T48" s="198">
        <v>0</v>
      </c>
      <c r="U48" s="198">
        <v>56.93</v>
      </c>
      <c r="V48" s="198">
        <v>8.75</v>
      </c>
      <c r="W48" s="198">
        <v>19.59</v>
      </c>
      <c r="X48" s="198">
        <v>62.27</v>
      </c>
      <c r="Y48" s="198">
        <v>0</v>
      </c>
      <c r="Z48" s="198">
        <v>114.23</v>
      </c>
      <c r="AA48" s="198">
        <v>32.08</v>
      </c>
      <c r="AB48" s="198">
        <v>0</v>
      </c>
      <c r="AC48" s="198">
        <v>12.99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25.46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492.08</v>
      </c>
      <c r="L49" s="198">
        <v>176.12</v>
      </c>
      <c r="M49" s="198">
        <v>61.29</v>
      </c>
      <c r="N49" s="198">
        <v>49.86</v>
      </c>
      <c r="O49" s="198">
        <v>35.21</v>
      </c>
      <c r="P49" s="198">
        <v>25.5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58.53</v>
      </c>
      <c r="V49" s="198">
        <v>8.75</v>
      </c>
      <c r="W49" s="198">
        <v>19.59</v>
      </c>
      <c r="X49" s="198">
        <v>62.27</v>
      </c>
      <c r="Y49" s="198">
        <v>0</v>
      </c>
      <c r="Z49" s="198">
        <v>114.23</v>
      </c>
      <c r="AA49" s="198">
        <v>32.08</v>
      </c>
      <c r="AB49" s="198">
        <v>0</v>
      </c>
      <c r="AC49" s="198">
        <v>12.99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25.46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492.08</v>
      </c>
      <c r="L50" s="198">
        <v>176.12</v>
      </c>
      <c r="M50" s="198">
        <v>61.29</v>
      </c>
      <c r="N50" s="198">
        <v>49.86</v>
      </c>
      <c r="O50" s="198">
        <v>35.21</v>
      </c>
      <c r="P50" s="198">
        <v>25.5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59.68</v>
      </c>
      <c r="V50" s="198">
        <v>8.75</v>
      </c>
      <c r="W50" s="198">
        <v>19.59</v>
      </c>
      <c r="X50" s="198">
        <v>62.27</v>
      </c>
      <c r="Y50" s="198">
        <v>0</v>
      </c>
      <c r="Z50" s="198">
        <v>114.23</v>
      </c>
      <c r="AA50" s="198">
        <v>32.08</v>
      </c>
      <c r="AB50" s="198">
        <v>0</v>
      </c>
      <c r="AC50" s="198">
        <v>12.99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25.46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492.41</v>
      </c>
      <c r="L51" s="198">
        <v>169.11</v>
      </c>
      <c r="M51" s="198">
        <v>61.29</v>
      </c>
      <c r="N51" s="198">
        <v>49.86</v>
      </c>
      <c r="O51" s="198">
        <v>35.21</v>
      </c>
      <c r="P51" s="198">
        <v>25.5</v>
      </c>
      <c r="Q51" s="198">
        <v>9.2799999999999994</v>
      </c>
      <c r="R51" s="198">
        <v>17.95</v>
      </c>
      <c r="S51" s="198">
        <v>11.14</v>
      </c>
      <c r="T51" s="198">
        <v>0</v>
      </c>
      <c r="U51" s="198">
        <v>59.68</v>
      </c>
      <c r="V51" s="198">
        <v>8.75</v>
      </c>
      <c r="W51" s="198">
        <v>19.59</v>
      </c>
      <c r="X51" s="198">
        <v>62.27</v>
      </c>
      <c r="Y51" s="198">
        <v>0</v>
      </c>
      <c r="Z51" s="198">
        <v>114.23</v>
      </c>
      <c r="AA51" s="198">
        <v>32.08</v>
      </c>
      <c r="AB51" s="198">
        <v>0</v>
      </c>
      <c r="AC51" s="198">
        <v>12.99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25.46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492.41</v>
      </c>
      <c r="L52" s="198">
        <v>169.11</v>
      </c>
      <c r="M52" s="198">
        <v>61.29</v>
      </c>
      <c r="N52" s="198">
        <v>49.86</v>
      </c>
      <c r="O52" s="198">
        <v>35.21</v>
      </c>
      <c r="P52" s="198">
        <v>25.5</v>
      </c>
      <c r="Q52" s="198">
        <v>9.2100000000000009</v>
      </c>
      <c r="R52" s="198">
        <v>17.899999999999999</v>
      </c>
      <c r="S52" s="198">
        <v>11.14</v>
      </c>
      <c r="T52" s="198">
        <v>0</v>
      </c>
      <c r="U52" s="198">
        <v>59.68</v>
      </c>
      <c r="V52" s="198">
        <v>8.75</v>
      </c>
      <c r="W52" s="198">
        <v>19.59</v>
      </c>
      <c r="X52" s="198">
        <v>62.27</v>
      </c>
      <c r="Y52" s="198">
        <v>0</v>
      </c>
      <c r="Z52" s="198">
        <v>114.23</v>
      </c>
      <c r="AA52" s="198">
        <v>32.08</v>
      </c>
      <c r="AB52" s="198">
        <v>0</v>
      </c>
      <c r="AC52" s="198">
        <v>12.99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25.46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470.76</v>
      </c>
      <c r="L53" s="198">
        <v>100.12</v>
      </c>
      <c r="M53" s="198">
        <v>61.29</v>
      </c>
      <c r="N53" s="198">
        <v>49.86</v>
      </c>
      <c r="O53" s="198">
        <v>35.21</v>
      </c>
      <c r="P53" s="198">
        <v>25.64</v>
      </c>
      <c r="Q53" s="198">
        <v>9.2100000000000009</v>
      </c>
      <c r="R53" s="198">
        <v>17.899999999999999</v>
      </c>
      <c r="S53" s="198">
        <v>11.14</v>
      </c>
      <c r="T53" s="198">
        <v>0</v>
      </c>
      <c r="U53" s="198">
        <v>59.68</v>
      </c>
      <c r="V53" s="198">
        <v>8.75</v>
      </c>
      <c r="W53" s="198">
        <v>19.59</v>
      </c>
      <c r="X53" s="198">
        <v>62.27</v>
      </c>
      <c r="Y53" s="198">
        <v>0</v>
      </c>
      <c r="Z53" s="198">
        <v>114.23</v>
      </c>
      <c r="AA53" s="198">
        <v>32.08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31.12</v>
      </c>
      <c r="AH53" s="198">
        <v>0</v>
      </c>
      <c r="AI53" s="198">
        <v>8.7200000000000006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490.89</v>
      </c>
      <c r="L54" s="198">
        <v>101.83</v>
      </c>
      <c r="M54" s="198">
        <v>61.29</v>
      </c>
      <c r="N54" s="198">
        <v>49.86</v>
      </c>
      <c r="O54" s="198">
        <v>35.21</v>
      </c>
      <c r="P54" s="198">
        <v>25.64</v>
      </c>
      <c r="Q54" s="198">
        <v>9.2100000000000009</v>
      </c>
      <c r="R54" s="198">
        <v>17.899999999999999</v>
      </c>
      <c r="S54" s="198">
        <v>11.14</v>
      </c>
      <c r="T54" s="198">
        <v>0</v>
      </c>
      <c r="U54" s="198">
        <v>59.68</v>
      </c>
      <c r="V54" s="198">
        <v>8.75</v>
      </c>
      <c r="W54" s="198">
        <v>19.59</v>
      </c>
      <c r="X54" s="198">
        <v>62.27</v>
      </c>
      <c r="Y54" s="198">
        <v>0</v>
      </c>
      <c r="Z54" s="198">
        <v>114.23</v>
      </c>
      <c r="AA54" s="198">
        <v>32.08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31.12</v>
      </c>
      <c r="AH54" s="198">
        <v>0</v>
      </c>
      <c r="AI54" s="198">
        <v>8.7200000000000006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487.39</v>
      </c>
      <c r="L55" s="198">
        <v>106.89</v>
      </c>
      <c r="M55" s="198">
        <v>61.29</v>
      </c>
      <c r="N55" s="198">
        <v>49.86</v>
      </c>
      <c r="O55" s="198">
        <v>35.21</v>
      </c>
      <c r="P55" s="198">
        <v>25.64</v>
      </c>
      <c r="Q55" s="198">
        <v>9.2100000000000009</v>
      </c>
      <c r="R55" s="198">
        <v>17.899999999999999</v>
      </c>
      <c r="S55" s="198">
        <v>11.14</v>
      </c>
      <c r="T55" s="198">
        <v>0</v>
      </c>
      <c r="U55" s="198">
        <v>59.68</v>
      </c>
      <c r="V55" s="198">
        <v>8.75</v>
      </c>
      <c r="W55" s="198">
        <v>19.59</v>
      </c>
      <c r="X55" s="198">
        <v>62.27</v>
      </c>
      <c r="Y55" s="198">
        <v>0</v>
      </c>
      <c r="Z55" s="198">
        <v>114.23</v>
      </c>
      <c r="AA55" s="198">
        <v>32.08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31.12</v>
      </c>
      <c r="AH55" s="198">
        <v>0</v>
      </c>
      <c r="AI55" s="198">
        <v>8.7200000000000006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492.41</v>
      </c>
      <c r="L56" s="198">
        <v>106.89</v>
      </c>
      <c r="M56" s="198">
        <v>61.29</v>
      </c>
      <c r="N56" s="198">
        <v>49.86</v>
      </c>
      <c r="O56" s="198">
        <v>35.21</v>
      </c>
      <c r="P56" s="198">
        <v>25.64</v>
      </c>
      <c r="Q56" s="198">
        <v>9.2100000000000009</v>
      </c>
      <c r="R56" s="198">
        <v>17.899999999999999</v>
      </c>
      <c r="S56" s="198">
        <v>11.14</v>
      </c>
      <c r="T56" s="198">
        <v>0</v>
      </c>
      <c r="U56" s="198">
        <v>59.68</v>
      </c>
      <c r="V56" s="198">
        <v>8.75</v>
      </c>
      <c r="W56" s="198">
        <v>19.59</v>
      </c>
      <c r="X56" s="198">
        <v>62.27</v>
      </c>
      <c r="Y56" s="198">
        <v>0</v>
      </c>
      <c r="Z56" s="198">
        <v>114.23</v>
      </c>
      <c r="AA56" s="198">
        <v>32.08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31.12</v>
      </c>
      <c r="AH56" s="198">
        <v>0</v>
      </c>
      <c r="AI56" s="198">
        <v>8.7200000000000006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483.32</v>
      </c>
      <c r="L57" s="198">
        <v>106.89</v>
      </c>
      <c r="M57" s="198">
        <v>61.29</v>
      </c>
      <c r="N57" s="198">
        <v>49.86</v>
      </c>
      <c r="O57" s="198">
        <v>35.21</v>
      </c>
      <c r="P57" s="198">
        <v>25.64</v>
      </c>
      <c r="Q57" s="198">
        <v>9.2100000000000009</v>
      </c>
      <c r="R57" s="198">
        <v>17.899999999999999</v>
      </c>
      <c r="S57" s="198">
        <v>11.14</v>
      </c>
      <c r="T57" s="198">
        <v>0</v>
      </c>
      <c r="U57" s="198">
        <v>59.68</v>
      </c>
      <c r="V57" s="198">
        <v>8.75</v>
      </c>
      <c r="W57" s="198">
        <v>19.59</v>
      </c>
      <c r="X57" s="198">
        <v>62.27</v>
      </c>
      <c r="Y57" s="198">
        <v>0</v>
      </c>
      <c r="Z57" s="198">
        <v>114.23</v>
      </c>
      <c r="AA57" s="198">
        <v>32.08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31.12</v>
      </c>
      <c r="AH57" s="198">
        <v>0</v>
      </c>
      <c r="AI57" s="198">
        <v>8.7200000000000006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479.02</v>
      </c>
      <c r="L58" s="198">
        <v>106.89</v>
      </c>
      <c r="M58" s="198">
        <v>61.29</v>
      </c>
      <c r="N58" s="198">
        <v>49.86</v>
      </c>
      <c r="O58" s="198">
        <v>35.21</v>
      </c>
      <c r="P58" s="198">
        <v>25.64</v>
      </c>
      <c r="Q58" s="198">
        <v>9.2100000000000009</v>
      </c>
      <c r="R58" s="198">
        <v>17.899999999999999</v>
      </c>
      <c r="S58" s="198">
        <v>11.14</v>
      </c>
      <c r="T58" s="198">
        <v>0</v>
      </c>
      <c r="U58" s="198">
        <v>59.68</v>
      </c>
      <c r="V58" s="198">
        <v>8.75</v>
      </c>
      <c r="W58" s="198">
        <v>19.59</v>
      </c>
      <c r="X58" s="198">
        <v>62.27</v>
      </c>
      <c r="Y58" s="198">
        <v>0</v>
      </c>
      <c r="Z58" s="198">
        <v>114.23</v>
      </c>
      <c r="AA58" s="198">
        <v>32.08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31.12</v>
      </c>
      <c r="AH58" s="198">
        <v>0</v>
      </c>
      <c r="AI58" s="198">
        <v>8.7200000000000006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456</v>
      </c>
      <c r="L59" s="198">
        <v>106.89</v>
      </c>
      <c r="M59" s="198">
        <v>61.29</v>
      </c>
      <c r="N59" s="198">
        <v>49.86</v>
      </c>
      <c r="O59" s="198">
        <v>35.21</v>
      </c>
      <c r="P59" s="198">
        <v>25.64</v>
      </c>
      <c r="Q59" s="198">
        <v>9.2100000000000009</v>
      </c>
      <c r="R59" s="198">
        <v>17.899999999999999</v>
      </c>
      <c r="S59" s="198">
        <v>11.14</v>
      </c>
      <c r="T59" s="198">
        <v>0</v>
      </c>
      <c r="U59" s="198">
        <v>59.68</v>
      </c>
      <c r="V59" s="198">
        <v>8.75</v>
      </c>
      <c r="W59" s="198">
        <v>19.59</v>
      </c>
      <c r="X59" s="198">
        <v>62.27</v>
      </c>
      <c r="Y59" s="198">
        <v>0</v>
      </c>
      <c r="Z59" s="198">
        <v>114.23</v>
      </c>
      <c r="AA59" s="198">
        <v>32.08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31.12</v>
      </c>
      <c r="AH59" s="198">
        <v>0</v>
      </c>
      <c r="AI59" s="198">
        <v>8.7200000000000006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460.18</v>
      </c>
      <c r="L60" s="198">
        <v>106.89</v>
      </c>
      <c r="M60" s="198">
        <v>61.29</v>
      </c>
      <c r="N60" s="198">
        <v>49.86</v>
      </c>
      <c r="O60" s="198">
        <v>35.21</v>
      </c>
      <c r="P60" s="198">
        <v>25.64</v>
      </c>
      <c r="Q60" s="198">
        <v>9.2100000000000009</v>
      </c>
      <c r="R60" s="198">
        <v>17.899999999999999</v>
      </c>
      <c r="S60" s="198">
        <v>11.14</v>
      </c>
      <c r="T60" s="198">
        <v>0</v>
      </c>
      <c r="U60" s="198">
        <v>59.68</v>
      </c>
      <c r="V60" s="198">
        <v>8.75</v>
      </c>
      <c r="W60" s="198">
        <v>19.59</v>
      </c>
      <c r="X60" s="198">
        <v>62.27</v>
      </c>
      <c r="Y60" s="198">
        <v>0</v>
      </c>
      <c r="Z60" s="198">
        <v>114.23</v>
      </c>
      <c r="AA60" s="198">
        <v>32.08</v>
      </c>
      <c r="AB60" s="198">
        <v>0</v>
      </c>
      <c r="AC60" s="198">
        <v>12</v>
      </c>
      <c r="AD60" s="198">
        <v>0</v>
      </c>
      <c r="AE60" s="198">
        <v>0</v>
      </c>
      <c r="AF60" s="198">
        <v>0</v>
      </c>
      <c r="AG60" s="198">
        <v>31.12</v>
      </c>
      <c r="AH60" s="198">
        <v>0</v>
      </c>
      <c r="AI60" s="198">
        <v>7.58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453.86</v>
      </c>
      <c r="L61" s="198">
        <v>106.89</v>
      </c>
      <c r="M61" s="198">
        <v>61.29</v>
      </c>
      <c r="N61" s="198">
        <v>49.86</v>
      </c>
      <c r="O61" s="198">
        <v>35.21</v>
      </c>
      <c r="P61" s="198">
        <v>25.63</v>
      </c>
      <c r="Q61" s="198">
        <v>9.2100000000000009</v>
      </c>
      <c r="R61" s="198">
        <v>17.899999999999999</v>
      </c>
      <c r="S61" s="198">
        <v>11.14</v>
      </c>
      <c r="T61" s="198">
        <v>0</v>
      </c>
      <c r="U61" s="198">
        <v>59.68</v>
      </c>
      <c r="V61" s="198">
        <v>8.75</v>
      </c>
      <c r="W61" s="198">
        <v>19.59</v>
      </c>
      <c r="X61" s="198">
        <v>62.27</v>
      </c>
      <c r="Y61" s="198">
        <v>0</v>
      </c>
      <c r="Z61" s="198">
        <v>114.23</v>
      </c>
      <c r="AA61" s="198">
        <v>32.08</v>
      </c>
      <c r="AB61" s="198">
        <v>0</v>
      </c>
      <c r="AC61" s="198">
        <v>12</v>
      </c>
      <c r="AD61" s="198">
        <v>0</v>
      </c>
      <c r="AE61" s="198">
        <v>0</v>
      </c>
      <c r="AF61" s="198">
        <v>0</v>
      </c>
      <c r="AG61" s="198">
        <v>31.12</v>
      </c>
      <c r="AH61" s="198">
        <v>0</v>
      </c>
      <c r="AI61" s="198">
        <v>10.34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484.24</v>
      </c>
      <c r="L62" s="198">
        <v>106.89</v>
      </c>
      <c r="M62" s="198">
        <v>61.29</v>
      </c>
      <c r="N62" s="198">
        <v>49.86</v>
      </c>
      <c r="O62" s="198">
        <v>35.21</v>
      </c>
      <c r="P62" s="198">
        <v>25.63</v>
      </c>
      <c r="Q62" s="198">
        <v>9.2100000000000009</v>
      </c>
      <c r="R62" s="198">
        <v>17.899999999999999</v>
      </c>
      <c r="S62" s="198">
        <v>11.14</v>
      </c>
      <c r="T62" s="198">
        <v>0</v>
      </c>
      <c r="U62" s="198">
        <v>59.68</v>
      </c>
      <c r="V62" s="198">
        <v>8.75</v>
      </c>
      <c r="W62" s="198">
        <v>19.59</v>
      </c>
      <c r="X62" s="198">
        <v>62.27</v>
      </c>
      <c r="Y62" s="198">
        <v>0</v>
      </c>
      <c r="Z62" s="198">
        <v>114.23</v>
      </c>
      <c r="AA62" s="198">
        <v>32.08</v>
      </c>
      <c r="AB62" s="198">
        <v>0</v>
      </c>
      <c r="AC62" s="198">
        <v>12</v>
      </c>
      <c r="AD62" s="198">
        <v>0</v>
      </c>
      <c r="AE62" s="198">
        <v>0</v>
      </c>
      <c r="AF62" s="198">
        <v>0</v>
      </c>
      <c r="AG62" s="198">
        <v>31.12</v>
      </c>
      <c r="AH62" s="198">
        <v>0</v>
      </c>
      <c r="AI62" s="198">
        <v>9.58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463.67</v>
      </c>
      <c r="L63" s="198">
        <v>106.89</v>
      </c>
      <c r="M63" s="198">
        <v>61.29</v>
      </c>
      <c r="N63" s="198">
        <v>49.86</v>
      </c>
      <c r="O63" s="198">
        <v>35.21</v>
      </c>
      <c r="P63" s="198">
        <v>25.63</v>
      </c>
      <c r="Q63" s="198">
        <v>9.2100000000000009</v>
      </c>
      <c r="R63" s="198">
        <v>17.899999999999999</v>
      </c>
      <c r="S63" s="198">
        <v>11.14</v>
      </c>
      <c r="T63" s="198">
        <v>0</v>
      </c>
      <c r="U63" s="198">
        <v>59.68</v>
      </c>
      <c r="V63" s="198">
        <v>8.75</v>
      </c>
      <c r="W63" s="198">
        <v>19.59</v>
      </c>
      <c r="X63" s="198">
        <v>62.27</v>
      </c>
      <c r="Y63" s="198">
        <v>0</v>
      </c>
      <c r="Z63" s="198">
        <v>114.23</v>
      </c>
      <c r="AA63" s="198">
        <v>32.08</v>
      </c>
      <c r="AB63" s="198">
        <v>0</v>
      </c>
      <c r="AC63" s="198">
        <v>12</v>
      </c>
      <c r="AD63" s="198">
        <v>0</v>
      </c>
      <c r="AE63" s="198">
        <v>0</v>
      </c>
      <c r="AF63" s="198">
        <v>0</v>
      </c>
      <c r="AG63" s="198">
        <v>31.12</v>
      </c>
      <c r="AH63" s="198">
        <v>0</v>
      </c>
      <c r="AI63" s="198">
        <v>9.58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449.45</v>
      </c>
      <c r="L64" s="198">
        <v>106.89</v>
      </c>
      <c r="M64" s="198">
        <v>61.29</v>
      </c>
      <c r="N64" s="198">
        <v>49.86</v>
      </c>
      <c r="O64" s="198">
        <v>35.21</v>
      </c>
      <c r="P64" s="198">
        <v>25.63</v>
      </c>
      <c r="Q64" s="198">
        <v>9.2100000000000009</v>
      </c>
      <c r="R64" s="198">
        <v>17.899999999999999</v>
      </c>
      <c r="S64" s="198">
        <v>11.14</v>
      </c>
      <c r="T64" s="198">
        <v>0</v>
      </c>
      <c r="U64" s="198">
        <v>59.68</v>
      </c>
      <c r="V64" s="198">
        <v>8.75</v>
      </c>
      <c r="W64" s="198">
        <v>19.59</v>
      </c>
      <c r="X64" s="198">
        <v>62.27</v>
      </c>
      <c r="Y64" s="198">
        <v>0</v>
      </c>
      <c r="Z64" s="198">
        <v>114.23</v>
      </c>
      <c r="AA64" s="198">
        <v>32.08</v>
      </c>
      <c r="AB64" s="198">
        <v>0</v>
      </c>
      <c r="AC64" s="198">
        <v>12</v>
      </c>
      <c r="AD64" s="198">
        <v>0</v>
      </c>
      <c r="AE64" s="198">
        <v>0</v>
      </c>
      <c r="AF64" s="198">
        <v>0</v>
      </c>
      <c r="AG64" s="198">
        <v>31.12</v>
      </c>
      <c r="AH64" s="198">
        <v>0</v>
      </c>
      <c r="AI64" s="198">
        <v>9.58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446.57</v>
      </c>
      <c r="L65" s="198">
        <v>105.33</v>
      </c>
      <c r="M65" s="198">
        <v>61.29</v>
      </c>
      <c r="N65" s="198">
        <v>49.86</v>
      </c>
      <c r="O65" s="198">
        <v>35.21</v>
      </c>
      <c r="P65" s="198">
        <v>25.78</v>
      </c>
      <c r="Q65" s="198">
        <v>9.2100000000000009</v>
      </c>
      <c r="R65" s="198">
        <v>17.899999999999999</v>
      </c>
      <c r="S65" s="198">
        <v>11.14</v>
      </c>
      <c r="T65" s="198">
        <v>0</v>
      </c>
      <c r="U65" s="198">
        <v>59.68</v>
      </c>
      <c r="V65" s="198">
        <v>8.75</v>
      </c>
      <c r="W65" s="198">
        <v>19.59</v>
      </c>
      <c r="X65" s="198">
        <v>62.27</v>
      </c>
      <c r="Y65" s="198">
        <v>0</v>
      </c>
      <c r="Z65" s="198">
        <v>114.23</v>
      </c>
      <c r="AA65" s="198">
        <v>32.08</v>
      </c>
      <c r="AB65" s="198">
        <v>0</v>
      </c>
      <c r="AC65" s="198">
        <v>12</v>
      </c>
      <c r="AD65" s="198">
        <v>0</v>
      </c>
      <c r="AE65" s="198">
        <v>0</v>
      </c>
      <c r="AF65" s="198">
        <v>0</v>
      </c>
      <c r="AG65" s="198">
        <v>31.12</v>
      </c>
      <c r="AH65" s="198">
        <v>0</v>
      </c>
      <c r="AI65" s="198">
        <v>9.58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443.11</v>
      </c>
      <c r="L66" s="198">
        <v>104.56</v>
      </c>
      <c r="M66" s="198">
        <v>61.29</v>
      </c>
      <c r="N66" s="198">
        <v>49.86</v>
      </c>
      <c r="O66" s="198">
        <v>35.21</v>
      </c>
      <c r="P66" s="198">
        <v>25.78</v>
      </c>
      <c r="Q66" s="198">
        <v>9.2100000000000009</v>
      </c>
      <c r="R66" s="198">
        <v>17.899999999999999</v>
      </c>
      <c r="S66" s="198">
        <v>11.14</v>
      </c>
      <c r="T66" s="198">
        <v>0</v>
      </c>
      <c r="U66" s="198">
        <v>59.68</v>
      </c>
      <c r="V66" s="198">
        <v>8.75</v>
      </c>
      <c r="W66" s="198">
        <v>19.59</v>
      </c>
      <c r="X66" s="198">
        <v>62.27</v>
      </c>
      <c r="Y66" s="198">
        <v>0</v>
      </c>
      <c r="Z66" s="198">
        <v>114.23</v>
      </c>
      <c r="AA66" s="198">
        <v>32.08</v>
      </c>
      <c r="AB66" s="198">
        <v>0</v>
      </c>
      <c r="AC66" s="198">
        <v>12</v>
      </c>
      <c r="AD66" s="198">
        <v>0</v>
      </c>
      <c r="AE66" s="198">
        <v>0</v>
      </c>
      <c r="AF66" s="198">
        <v>0</v>
      </c>
      <c r="AG66" s="198">
        <v>31.12</v>
      </c>
      <c r="AH66" s="198">
        <v>0</v>
      </c>
      <c r="AI66" s="198">
        <v>8.44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413.27</v>
      </c>
      <c r="L67" s="198">
        <v>104.56</v>
      </c>
      <c r="M67" s="198">
        <v>61.29</v>
      </c>
      <c r="N67" s="198">
        <v>49.86</v>
      </c>
      <c r="O67" s="198">
        <v>35.21</v>
      </c>
      <c r="P67" s="198">
        <v>25.78</v>
      </c>
      <c r="Q67" s="198">
        <v>9.2100000000000009</v>
      </c>
      <c r="R67" s="198">
        <v>17.899999999999999</v>
      </c>
      <c r="S67" s="198">
        <v>11.14</v>
      </c>
      <c r="T67" s="198">
        <v>0</v>
      </c>
      <c r="U67" s="198">
        <v>59.68</v>
      </c>
      <c r="V67" s="198">
        <v>8.75</v>
      </c>
      <c r="W67" s="198">
        <v>19.59</v>
      </c>
      <c r="X67" s="198">
        <v>62.27</v>
      </c>
      <c r="Y67" s="198">
        <v>0</v>
      </c>
      <c r="Z67" s="198">
        <v>114.23</v>
      </c>
      <c r="AA67" s="198">
        <v>32.08</v>
      </c>
      <c r="AB67" s="198">
        <v>0</v>
      </c>
      <c r="AC67" s="198">
        <v>12</v>
      </c>
      <c r="AD67" s="198">
        <v>0</v>
      </c>
      <c r="AE67" s="198">
        <v>0</v>
      </c>
      <c r="AF67" s="198">
        <v>0</v>
      </c>
      <c r="AG67" s="198">
        <v>31.12</v>
      </c>
      <c r="AH67" s="198">
        <v>0</v>
      </c>
      <c r="AI67" s="198">
        <v>10.34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406.54</v>
      </c>
      <c r="L68" s="198">
        <v>104.56</v>
      </c>
      <c r="M68" s="198">
        <v>61.29</v>
      </c>
      <c r="N68" s="198">
        <v>49.86</v>
      </c>
      <c r="O68" s="198">
        <v>35.21</v>
      </c>
      <c r="P68" s="198">
        <v>25.78</v>
      </c>
      <c r="Q68" s="198">
        <v>9.2100000000000009</v>
      </c>
      <c r="R68" s="198">
        <v>17.899999999999999</v>
      </c>
      <c r="S68" s="198">
        <v>11.14</v>
      </c>
      <c r="T68" s="198">
        <v>0</v>
      </c>
      <c r="U68" s="198">
        <v>59.68</v>
      </c>
      <c r="V68" s="198">
        <v>8.75</v>
      </c>
      <c r="W68" s="198">
        <v>19.59</v>
      </c>
      <c r="X68" s="198">
        <v>62.27</v>
      </c>
      <c r="Y68" s="198">
        <v>0</v>
      </c>
      <c r="Z68" s="198">
        <v>114.23</v>
      </c>
      <c r="AA68" s="198">
        <v>32.08</v>
      </c>
      <c r="AB68" s="198">
        <v>0</v>
      </c>
      <c r="AC68" s="198">
        <v>12</v>
      </c>
      <c r="AD68" s="198">
        <v>0</v>
      </c>
      <c r="AE68" s="198">
        <v>0</v>
      </c>
      <c r="AF68" s="198">
        <v>0</v>
      </c>
      <c r="AG68" s="198">
        <v>31.12</v>
      </c>
      <c r="AH68" s="198">
        <v>0</v>
      </c>
      <c r="AI68" s="198">
        <v>9.58</v>
      </c>
      <c r="AJ68" s="198">
        <v>0</v>
      </c>
      <c r="AK68" s="198">
        <v>93.39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393.09</v>
      </c>
      <c r="L69" s="198">
        <v>103.39</v>
      </c>
      <c r="M69" s="198">
        <v>61.29</v>
      </c>
      <c r="N69" s="198">
        <v>49.86</v>
      </c>
      <c r="O69" s="198">
        <v>35.21</v>
      </c>
      <c r="P69" s="198">
        <v>25.78</v>
      </c>
      <c r="Q69" s="198">
        <v>9.18</v>
      </c>
      <c r="R69" s="198">
        <v>17.850000000000001</v>
      </c>
      <c r="S69" s="198">
        <v>11.14</v>
      </c>
      <c r="T69" s="198">
        <v>0</v>
      </c>
      <c r="U69" s="198">
        <v>59.68</v>
      </c>
      <c r="V69" s="198">
        <v>8.75</v>
      </c>
      <c r="W69" s="198">
        <v>19.59</v>
      </c>
      <c r="X69" s="198">
        <v>62.27</v>
      </c>
      <c r="Y69" s="198">
        <v>0</v>
      </c>
      <c r="Z69" s="198">
        <v>114.23</v>
      </c>
      <c r="AA69" s="198">
        <v>32.08</v>
      </c>
      <c r="AB69" s="198">
        <v>0</v>
      </c>
      <c r="AC69" s="198">
        <v>12</v>
      </c>
      <c r="AD69" s="198">
        <v>0</v>
      </c>
      <c r="AE69" s="198">
        <v>0</v>
      </c>
      <c r="AF69" s="198">
        <v>0</v>
      </c>
      <c r="AG69" s="198">
        <v>31.12</v>
      </c>
      <c r="AH69" s="198">
        <v>0</v>
      </c>
      <c r="AI69" s="198">
        <v>9.58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30.27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420.96</v>
      </c>
      <c r="L70" s="198">
        <v>99.97</v>
      </c>
      <c r="M70" s="198">
        <v>61.29</v>
      </c>
      <c r="N70" s="198">
        <v>49.86</v>
      </c>
      <c r="O70" s="198">
        <v>35.21</v>
      </c>
      <c r="P70" s="198">
        <v>25.78</v>
      </c>
      <c r="Q70" s="198">
        <v>9.2100000000000009</v>
      </c>
      <c r="R70" s="198">
        <v>17.899999999999999</v>
      </c>
      <c r="S70" s="198">
        <v>11.14</v>
      </c>
      <c r="T70" s="198">
        <v>0</v>
      </c>
      <c r="U70" s="198">
        <v>59.68</v>
      </c>
      <c r="V70" s="198">
        <v>8.75</v>
      </c>
      <c r="W70" s="198">
        <v>19.59</v>
      </c>
      <c r="X70" s="198">
        <v>62.27</v>
      </c>
      <c r="Y70" s="198">
        <v>0</v>
      </c>
      <c r="Z70" s="198">
        <v>114.23</v>
      </c>
      <c r="AA70" s="198">
        <v>32.08</v>
      </c>
      <c r="AB70" s="198">
        <v>0</v>
      </c>
      <c r="AC70" s="198">
        <v>12</v>
      </c>
      <c r="AD70" s="198">
        <v>0</v>
      </c>
      <c r="AE70" s="198">
        <v>0</v>
      </c>
      <c r="AF70" s="198">
        <v>0</v>
      </c>
      <c r="AG70" s="198">
        <v>31.12</v>
      </c>
      <c r="AH70" s="198">
        <v>0</v>
      </c>
      <c r="AI70" s="198">
        <v>9.58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16.559999999999999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435.38</v>
      </c>
      <c r="L71" s="198">
        <v>99.97</v>
      </c>
      <c r="M71" s="198">
        <v>61.29</v>
      </c>
      <c r="N71" s="198">
        <v>49.86</v>
      </c>
      <c r="O71" s="198">
        <v>35.21</v>
      </c>
      <c r="P71" s="198">
        <v>25.78</v>
      </c>
      <c r="Q71" s="198">
        <v>9.2100000000000009</v>
      </c>
      <c r="R71" s="198">
        <v>17.899999999999999</v>
      </c>
      <c r="S71" s="198">
        <v>11.14</v>
      </c>
      <c r="T71" s="198">
        <v>0</v>
      </c>
      <c r="U71" s="198">
        <v>59.68</v>
      </c>
      <c r="V71" s="198">
        <v>8.75</v>
      </c>
      <c r="W71" s="198">
        <v>19.59</v>
      </c>
      <c r="X71" s="198">
        <v>62.27</v>
      </c>
      <c r="Y71" s="198">
        <v>0</v>
      </c>
      <c r="Z71" s="198">
        <v>114.23</v>
      </c>
      <c r="AA71" s="198">
        <v>32.08</v>
      </c>
      <c r="AB71" s="198">
        <v>0</v>
      </c>
      <c r="AC71" s="198">
        <v>12.99</v>
      </c>
      <c r="AD71" s="198">
        <v>0</v>
      </c>
      <c r="AE71" s="198">
        <v>0</v>
      </c>
      <c r="AF71" s="198">
        <v>0</v>
      </c>
      <c r="AG71" s="198">
        <v>31.12</v>
      </c>
      <c r="AH71" s="198">
        <v>0</v>
      </c>
      <c r="AI71" s="198">
        <v>9.58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6.29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461.33</v>
      </c>
      <c r="L72" s="198">
        <v>99.97</v>
      </c>
      <c r="M72" s="198">
        <v>61.29</v>
      </c>
      <c r="N72" s="198">
        <v>49.86</v>
      </c>
      <c r="O72" s="198">
        <v>35.21</v>
      </c>
      <c r="P72" s="198">
        <v>25.78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59.68</v>
      </c>
      <c r="V72" s="198">
        <v>8.75</v>
      </c>
      <c r="W72" s="198">
        <v>19.59</v>
      </c>
      <c r="X72" s="198">
        <v>62.27</v>
      </c>
      <c r="Y72" s="198">
        <v>0</v>
      </c>
      <c r="Z72" s="198">
        <v>114.23</v>
      </c>
      <c r="AA72" s="198">
        <v>32.08</v>
      </c>
      <c r="AB72" s="198">
        <v>0</v>
      </c>
      <c r="AC72" s="198">
        <v>12.99</v>
      </c>
      <c r="AD72" s="198">
        <v>0</v>
      </c>
      <c r="AE72" s="198">
        <v>0</v>
      </c>
      <c r="AF72" s="198">
        <v>0</v>
      </c>
      <c r="AG72" s="198">
        <v>31.12</v>
      </c>
      <c r="AH72" s="198">
        <v>0</v>
      </c>
      <c r="AI72" s="198">
        <v>9.58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466.13</v>
      </c>
      <c r="L73" s="198">
        <v>97.76</v>
      </c>
      <c r="M73" s="198">
        <v>61.29</v>
      </c>
      <c r="N73" s="198">
        <v>49.86</v>
      </c>
      <c r="O73" s="198">
        <v>35.21</v>
      </c>
      <c r="P73" s="198">
        <v>25.78</v>
      </c>
      <c r="Q73" s="198">
        <v>9.2100000000000009</v>
      </c>
      <c r="R73" s="198">
        <v>17.899999999999999</v>
      </c>
      <c r="S73" s="198">
        <v>11.14</v>
      </c>
      <c r="T73" s="198">
        <v>0</v>
      </c>
      <c r="U73" s="198">
        <v>59.68</v>
      </c>
      <c r="V73" s="198">
        <v>8.75</v>
      </c>
      <c r="W73" s="198">
        <v>19.59</v>
      </c>
      <c r="X73" s="198">
        <v>62.27</v>
      </c>
      <c r="Y73" s="198">
        <v>0</v>
      </c>
      <c r="Z73" s="198">
        <v>114.23</v>
      </c>
      <c r="AA73" s="198">
        <v>32.08</v>
      </c>
      <c r="AB73" s="198">
        <v>0</v>
      </c>
      <c r="AC73" s="198">
        <v>12.99</v>
      </c>
      <c r="AD73" s="198">
        <v>0</v>
      </c>
      <c r="AE73" s="198">
        <v>0</v>
      </c>
      <c r="AF73" s="198">
        <v>0</v>
      </c>
      <c r="AG73" s="198">
        <v>31.12</v>
      </c>
      <c r="AH73" s="198">
        <v>0</v>
      </c>
      <c r="AI73" s="198">
        <v>10.72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492.41</v>
      </c>
      <c r="L74" s="198">
        <v>116.98</v>
      </c>
      <c r="M74" s="198">
        <v>61.29</v>
      </c>
      <c r="N74" s="198">
        <v>49.86</v>
      </c>
      <c r="O74" s="198">
        <v>35.21</v>
      </c>
      <c r="P74" s="198">
        <v>25.78</v>
      </c>
      <c r="Q74" s="198">
        <v>9.2100000000000009</v>
      </c>
      <c r="R74" s="198">
        <v>17.899999999999999</v>
      </c>
      <c r="S74" s="198">
        <v>11.14</v>
      </c>
      <c r="T74" s="198">
        <v>0</v>
      </c>
      <c r="U74" s="198">
        <v>59.68</v>
      </c>
      <c r="V74" s="198">
        <v>8.75</v>
      </c>
      <c r="W74" s="198">
        <v>19.59</v>
      </c>
      <c r="X74" s="198">
        <v>62.27</v>
      </c>
      <c r="Y74" s="198">
        <v>0</v>
      </c>
      <c r="Z74" s="198">
        <v>114.23</v>
      </c>
      <c r="AA74" s="198">
        <v>32.08</v>
      </c>
      <c r="AB74" s="198">
        <v>0</v>
      </c>
      <c r="AC74" s="198">
        <v>12.99</v>
      </c>
      <c r="AD74" s="198">
        <v>0</v>
      </c>
      <c r="AE74" s="198">
        <v>0</v>
      </c>
      <c r="AF74" s="198">
        <v>0</v>
      </c>
      <c r="AG74" s="198">
        <v>31.12</v>
      </c>
      <c r="AH74" s="198">
        <v>0</v>
      </c>
      <c r="AI74" s="198">
        <v>8.44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492.41</v>
      </c>
      <c r="L75" s="198">
        <v>97.76</v>
      </c>
      <c r="M75" s="198">
        <v>61.29</v>
      </c>
      <c r="N75" s="198">
        <v>49.86</v>
      </c>
      <c r="O75" s="198">
        <v>35.21</v>
      </c>
      <c r="P75" s="198">
        <v>25.64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59.68</v>
      </c>
      <c r="V75" s="198">
        <v>8.75</v>
      </c>
      <c r="W75" s="198">
        <v>19.59</v>
      </c>
      <c r="X75" s="198">
        <v>62.27</v>
      </c>
      <c r="Y75" s="198">
        <v>0</v>
      </c>
      <c r="Z75" s="198">
        <v>114.23</v>
      </c>
      <c r="AA75" s="198">
        <v>32.08</v>
      </c>
      <c r="AB75" s="198">
        <v>0</v>
      </c>
      <c r="AC75" s="198">
        <v>12.99</v>
      </c>
      <c r="AD75" s="198">
        <v>0</v>
      </c>
      <c r="AE75" s="198">
        <v>0</v>
      </c>
      <c r="AF75" s="198">
        <v>0</v>
      </c>
      <c r="AG75" s="198">
        <v>31.12</v>
      </c>
      <c r="AH75" s="198">
        <v>0</v>
      </c>
      <c r="AI75" s="198">
        <v>9.58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492.41</v>
      </c>
      <c r="L76" s="198">
        <v>97.76</v>
      </c>
      <c r="M76" s="198">
        <v>61.29</v>
      </c>
      <c r="N76" s="198">
        <v>49.86</v>
      </c>
      <c r="O76" s="198">
        <v>35.21</v>
      </c>
      <c r="P76" s="198">
        <v>25.64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59.68</v>
      </c>
      <c r="V76" s="198">
        <v>8.75</v>
      </c>
      <c r="W76" s="198">
        <v>19.59</v>
      </c>
      <c r="X76" s="198">
        <v>62.27</v>
      </c>
      <c r="Y76" s="198">
        <v>0</v>
      </c>
      <c r="Z76" s="198">
        <v>114.23</v>
      </c>
      <c r="AA76" s="198">
        <v>32.08</v>
      </c>
      <c r="AB76" s="198">
        <v>0</v>
      </c>
      <c r="AC76" s="198">
        <v>12.99</v>
      </c>
      <c r="AD76" s="198">
        <v>0</v>
      </c>
      <c r="AE76" s="198">
        <v>0</v>
      </c>
      <c r="AF76" s="198">
        <v>0</v>
      </c>
      <c r="AG76" s="198">
        <v>31.12</v>
      </c>
      <c r="AH76" s="198">
        <v>0</v>
      </c>
      <c r="AI76" s="198">
        <v>9.58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492.41</v>
      </c>
      <c r="L77" s="198">
        <v>97.76</v>
      </c>
      <c r="M77" s="198">
        <v>61.29</v>
      </c>
      <c r="N77" s="198">
        <v>49.86</v>
      </c>
      <c r="O77" s="198">
        <v>35.21</v>
      </c>
      <c r="P77" s="198">
        <v>25.64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59.68</v>
      </c>
      <c r="V77" s="198">
        <v>8.75</v>
      </c>
      <c r="W77" s="198">
        <v>19.59</v>
      </c>
      <c r="X77" s="198">
        <v>62.27</v>
      </c>
      <c r="Y77" s="198">
        <v>0</v>
      </c>
      <c r="Z77" s="198">
        <v>114.23</v>
      </c>
      <c r="AA77" s="198">
        <v>32.08</v>
      </c>
      <c r="AB77" s="198">
        <v>0</v>
      </c>
      <c r="AC77" s="198">
        <v>12.99</v>
      </c>
      <c r="AD77" s="198">
        <v>0</v>
      </c>
      <c r="AE77" s="198">
        <v>0</v>
      </c>
      <c r="AF77" s="198">
        <v>0</v>
      </c>
      <c r="AG77" s="198">
        <v>31.12</v>
      </c>
      <c r="AH77" s="198">
        <v>0</v>
      </c>
      <c r="AI77" s="198">
        <v>9.58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492.41</v>
      </c>
      <c r="L78" s="198">
        <v>97.76</v>
      </c>
      <c r="M78" s="198">
        <v>61.29</v>
      </c>
      <c r="N78" s="198">
        <v>49.86</v>
      </c>
      <c r="O78" s="198">
        <v>35.21</v>
      </c>
      <c r="P78" s="198">
        <v>25.64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59.68</v>
      </c>
      <c r="V78" s="198">
        <v>8.75</v>
      </c>
      <c r="W78" s="198">
        <v>19.59</v>
      </c>
      <c r="X78" s="198">
        <v>62.27</v>
      </c>
      <c r="Y78" s="198">
        <v>0</v>
      </c>
      <c r="Z78" s="198">
        <v>114.23</v>
      </c>
      <c r="AA78" s="198">
        <v>32.08</v>
      </c>
      <c r="AB78" s="198">
        <v>0</v>
      </c>
      <c r="AC78" s="198">
        <v>12.99</v>
      </c>
      <c r="AD78" s="198">
        <v>0</v>
      </c>
      <c r="AE78" s="198">
        <v>0</v>
      </c>
      <c r="AF78" s="198">
        <v>0</v>
      </c>
      <c r="AG78" s="198">
        <v>31.12</v>
      </c>
      <c r="AH78" s="198">
        <v>0</v>
      </c>
      <c r="AI78" s="198">
        <v>9.58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492.41</v>
      </c>
      <c r="L79" s="198">
        <v>97.76</v>
      </c>
      <c r="M79" s="198">
        <v>61.29</v>
      </c>
      <c r="N79" s="198">
        <v>49.86</v>
      </c>
      <c r="O79" s="198">
        <v>35.21</v>
      </c>
      <c r="P79" s="198">
        <v>25.64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59.68</v>
      </c>
      <c r="V79" s="198">
        <v>8.75</v>
      </c>
      <c r="W79" s="198">
        <v>19.59</v>
      </c>
      <c r="X79" s="198">
        <v>62.27</v>
      </c>
      <c r="Y79" s="198">
        <v>0</v>
      </c>
      <c r="Z79" s="198">
        <v>114.23</v>
      </c>
      <c r="AA79" s="198">
        <v>32.08</v>
      </c>
      <c r="AB79" s="198">
        <v>0</v>
      </c>
      <c r="AC79" s="198">
        <v>12.99</v>
      </c>
      <c r="AD79" s="198">
        <v>0</v>
      </c>
      <c r="AE79" s="198">
        <v>0</v>
      </c>
      <c r="AF79" s="198">
        <v>0</v>
      </c>
      <c r="AG79" s="198">
        <v>31.12</v>
      </c>
      <c r="AH79" s="198">
        <v>0</v>
      </c>
      <c r="AI79" s="198">
        <v>9.58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492.41</v>
      </c>
      <c r="L80" s="198">
        <v>97.76</v>
      </c>
      <c r="M80" s="198">
        <v>61.29</v>
      </c>
      <c r="N80" s="198">
        <v>49.86</v>
      </c>
      <c r="O80" s="198">
        <v>35.21</v>
      </c>
      <c r="P80" s="198">
        <v>25.64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59.68</v>
      </c>
      <c r="V80" s="198">
        <v>8.75</v>
      </c>
      <c r="W80" s="198">
        <v>19.59</v>
      </c>
      <c r="X80" s="198">
        <v>62.27</v>
      </c>
      <c r="Y80" s="198">
        <v>0</v>
      </c>
      <c r="Z80" s="198">
        <v>114.23</v>
      </c>
      <c r="AA80" s="198">
        <v>32.08</v>
      </c>
      <c r="AB80" s="198">
        <v>0</v>
      </c>
      <c r="AC80" s="198">
        <v>9.5299999999999994</v>
      </c>
      <c r="AD80" s="198">
        <v>0</v>
      </c>
      <c r="AE80" s="198">
        <v>0</v>
      </c>
      <c r="AF80" s="198">
        <v>0</v>
      </c>
      <c r="AG80" s="198">
        <v>31.12</v>
      </c>
      <c r="AH80" s="198">
        <v>0</v>
      </c>
      <c r="AI80" s="198">
        <v>6.41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422.47</v>
      </c>
      <c r="L81" s="198">
        <v>97.76</v>
      </c>
      <c r="M81" s="198">
        <v>61.29</v>
      </c>
      <c r="N81" s="198">
        <v>49.86</v>
      </c>
      <c r="O81" s="198">
        <v>35.21</v>
      </c>
      <c r="P81" s="198">
        <v>25.64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59.68</v>
      </c>
      <c r="V81" s="198">
        <v>8.75</v>
      </c>
      <c r="W81" s="198">
        <v>19.59</v>
      </c>
      <c r="X81" s="198">
        <v>62.27</v>
      </c>
      <c r="Y81" s="198">
        <v>0</v>
      </c>
      <c r="Z81" s="198">
        <v>114.23</v>
      </c>
      <c r="AA81" s="198">
        <v>32.08</v>
      </c>
      <c r="AB81" s="198">
        <v>0</v>
      </c>
      <c r="AC81" s="198">
        <v>9.5299999999999994</v>
      </c>
      <c r="AD81" s="198">
        <v>0</v>
      </c>
      <c r="AE81" s="198">
        <v>0</v>
      </c>
      <c r="AF81" s="198">
        <v>0</v>
      </c>
      <c r="AG81" s="198">
        <v>31.12</v>
      </c>
      <c r="AH81" s="198">
        <v>0</v>
      </c>
      <c r="AI81" s="198">
        <v>3.52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436.56</v>
      </c>
      <c r="L82" s="198">
        <v>97.76</v>
      </c>
      <c r="M82" s="198">
        <v>61.29</v>
      </c>
      <c r="N82" s="198">
        <v>49.86</v>
      </c>
      <c r="O82" s="198">
        <v>35.21</v>
      </c>
      <c r="P82" s="198">
        <v>25.64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59.68</v>
      </c>
      <c r="V82" s="198">
        <v>8.75</v>
      </c>
      <c r="W82" s="198">
        <v>19.59</v>
      </c>
      <c r="X82" s="198">
        <v>62.27</v>
      </c>
      <c r="Y82" s="198">
        <v>0</v>
      </c>
      <c r="Z82" s="198">
        <v>114.23</v>
      </c>
      <c r="AA82" s="198">
        <v>32.08</v>
      </c>
      <c r="AB82" s="198">
        <v>0</v>
      </c>
      <c r="AC82" s="198">
        <v>9.5299999999999994</v>
      </c>
      <c r="AD82" s="198">
        <v>0</v>
      </c>
      <c r="AE82" s="198">
        <v>0</v>
      </c>
      <c r="AF82" s="198">
        <v>0</v>
      </c>
      <c r="AG82" s="198">
        <v>31.12</v>
      </c>
      <c r="AH82" s="198">
        <v>0</v>
      </c>
      <c r="AI82" s="198">
        <v>4.96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467.09</v>
      </c>
      <c r="L83" s="198">
        <v>99.46</v>
      </c>
      <c r="M83" s="198">
        <v>61.29</v>
      </c>
      <c r="N83" s="198">
        <v>49.86</v>
      </c>
      <c r="O83" s="198">
        <v>35.21</v>
      </c>
      <c r="P83" s="198">
        <v>25.64</v>
      </c>
      <c r="Q83" s="198">
        <v>9.1999999999999993</v>
      </c>
      <c r="R83" s="198">
        <v>17.89</v>
      </c>
      <c r="S83" s="198">
        <v>11.14</v>
      </c>
      <c r="T83" s="198">
        <v>0</v>
      </c>
      <c r="U83" s="198">
        <v>59.68</v>
      </c>
      <c r="V83" s="198">
        <v>8.75</v>
      </c>
      <c r="W83" s="198">
        <v>19.59</v>
      </c>
      <c r="X83" s="198">
        <v>62.27</v>
      </c>
      <c r="Y83" s="198">
        <v>0</v>
      </c>
      <c r="Z83" s="198">
        <v>114.23</v>
      </c>
      <c r="AA83" s="198">
        <v>32.08</v>
      </c>
      <c r="AB83" s="198">
        <v>0</v>
      </c>
      <c r="AC83" s="198">
        <v>12.99</v>
      </c>
      <c r="AD83" s="198">
        <v>0</v>
      </c>
      <c r="AE83" s="198">
        <v>0</v>
      </c>
      <c r="AF83" s="198">
        <v>0</v>
      </c>
      <c r="AG83" s="198">
        <v>31.12</v>
      </c>
      <c r="AH83" s="198">
        <v>0</v>
      </c>
      <c r="AI83" s="198">
        <v>9.58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478.63</v>
      </c>
      <c r="L84" s="198">
        <v>99.46</v>
      </c>
      <c r="M84" s="198">
        <v>61.29</v>
      </c>
      <c r="N84" s="198">
        <v>49.86</v>
      </c>
      <c r="O84" s="198">
        <v>35.21</v>
      </c>
      <c r="P84" s="198">
        <v>25.64</v>
      </c>
      <c r="Q84" s="198">
        <v>9.1999999999999993</v>
      </c>
      <c r="R84" s="198">
        <v>17.89</v>
      </c>
      <c r="S84" s="198">
        <v>11.14</v>
      </c>
      <c r="T84" s="198">
        <v>0</v>
      </c>
      <c r="U84" s="198">
        <v>59.68</v>
      </c>
      <c r="V84" s="198">
        <v>8.75</v>
      </c>
      <c r="W84" s="198">
        <v>19.59</v>
      </c>
      <c r="X84" s="198">
        <v>62.27</v>
      </c>
      <c r="Y84" s="198">
        <v>0</v>
      </c>
      <c r="Z84" s="198">
        <v>114.23</v>
      </c>
      <c r="AA84" s="198">
        <v>32.08</v>
      </c>
      <c r="AB84" s="198">
        <v>0</v>
      </c>
      <c r="AC84" s="198">
        <v>12.99</v>
      </c>
      <c r="AD84" s="198">
        <v>0</v>
      </c>
      <c r="AE84" s="198">
        <v>0</v>
      </c>
      <c r="AF84" s="198">
        <v>0</v>
      </c>
      <c r="AG84" s="198">
        <v>31.12</v>
      </c>
      <c r="AH84" s="198">
        <v>0</v>
      </c>
      <c r="AI84" s="198">
        <v>9.58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488.24</v>
      </c>
      <c r="L85" s="198">
        <v>99.93</v>
      </c>
      <c r="M85" s="198">
        <v>61.29</v>
      </c>
      <c r="N85" s="198">
        <v>49.86</v>
      </c>
      <c r="O85" s="198">
        <v>35.21</v>
      </c>
      <c r="P85" s="198">
        <v>25.64</v>
      </c>
      <c r="Q85" s="198">
        <v>9.1999999999999993</v>
      </c>
      <c r="R85" s="198">
        <v>17.89</v>
      </c>
      <c r="S85" s="198">
        <v>11.14</v>
      </c>
      <c r="T85" s="198">
        <v>0</v>
      </c>
      <c r="U85" s="198">
        <v>59.68</v>
      </c>
      <c r="V85" s="198">
        <v>8.75</v>
      </c>
      <c r="W85" s="198">
        <v>19.59</v>
      </c>
      <c r="X85" s="198">
        <v>62.27</v>
      </c>
      <c r="Y85" s="198">
        <v>0</v>
      </c>
      <c r="Z85" s="198">
        <v>114.23</v>
      </c>
      <c r="AA85" s="198">
        <v>32.08</v>
      </c>
      <c r="AB85" s="198">
        <v>0</v>
      </c>
      <c r="AC85" s="198">
        <v>12.99</v>
      </c>
      <c r="AD85" s="198">
        <v>0</v>
      </c>
      <c r="AE85" s="198">
        <v>0</v>
      </c>
      <c r="AF85" s="198">
        <v>0</v>
      </c>
      <c r="AG85" s="198">
        <v>31.12</v>
      </c>
      <c r="AH85" s="198">
        <v>0</v>
      </c>
      <c r="AI85" s="198">
        <v>9.58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477.66</v>
      </c>
      <c r="L86" s="198">
        <v>102.57</v>
      </c>
      <c r="M86" s="198">
        <v>61.29</v>
      </c>
      <c r="N86" s="198">
        <v>49.86</v>
      </c>
      <c r="O86" s="198">
        <v>35.21</v>
      </c>
      <c r="P86" s="198">
        <v>25.64</v>
      </c>
      <c r="Q86" s="198">
        <v>9.1999999999999993</v>
      </c>
      <c r="R86" s="198">
        <v>17.89</v>
      </c>
      <c r="S86" s="198">
        <v>11.14</v>
      </c>
      <c r="T86" s="198">
        <v>0</v>
      </c>
      <c r="U86" s="198">
        <v>59.68</v>
      </c>
      <c r="V86" s="198">
        <v>8.75</v>
      </c>
      <c r="W86" s="198">
        <v>19.59</v>
      </c>
      <c r="X86" s="198">
        <v>62.27</v>
      </c>
      <c r="Y86" s="198">
        <v>0</v>
      </c>
      <c r="Z86" s="198">
        <v>114.23</v>
      </c>
      <c r="AA86" s="198">
        <v>32.08</v>
      </c>
      <c r="AB86" s="198">
        <v>0</v>
      </c>
      <c r="AC86" s="198">
        <v>12.99</v>
      </c>
      <c r="AD86" s="198">
        <v>0</v>
      </c>
      <c r="AE86" s="198">
        <v>0</v>
      </c>
      <c r="AF86" s="198">
        <v>0</v>
      </c>
      <c r="AG86" s="198">
        <v>31.12</v>
      </c>
      <c r="AH86" s="198">
        <v>0</v>
      </c>
      <c r="AI86" s="198">
        <v>9.58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464.21</v>
      </c>
      <c r="L87" s="198">
        <v>106.85</v>
      </c>
      <c r="M87" s="198">
        <v>61.29</v>
      </c>
      <c r="N87" s="198">
        <v>49.86</v>
      </c>
      <c r="O87" s="198">
        <v>35.21</v>
      </c>
      <c r="P87" s="198">
        <v>25.64</v>
      </c>
      <c r="Q87" s="198">
        <v>9.1999999999999993</v>
      </c>
      <c r="R87" s="198">
        <v>17.89</v>
      </c>
      <c r="S87" s="198">
        <v>11.14</v>
      </c>
      <c r="T87" s="198">
        <v>0</v>
      </c>
      <c r="U87" s="198">
        <v>59.68</v>
      </c>
      <c r="V87" s="198">
        <v>8.75</v>
      </c>
      <c r="W87" s="198">
        <v>19.59</v>
      </c>
      <c r="X87" s="198">
        <v>62.27</v>
      </c>
      <c r="Y87" s="198">
        <v>0</v>
      </c>
      <c r="Z87" s="198">
        <v>114.23</v>
      </c>
      <c r="AA87" s="198">
        <v>32.08</v>
      </c>
      <c r="AB87" s="198">
        <v>0</v>
      </c>
      <c r="AC87" s="198">
        <v>12.99</v>
      </c>
      <c r="AD87" s="198">
        <v>0</v>
      </c>
      <c r="AE87" s="198">
        <v>0</v>
      </c>
      <c r="AF87" s="198">
        <v>0</v>
      </c>
      <c r="AG87" s="198">
        <v>31.12</v>
      </c>
      <c r="AH87" s="198">
        <v>0</v>
      </c>
      <c r="AI87" s="198">
        <v>10.71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472.86</v>
      </c>
      <c r="L88" s="198">
        <v>106.85</v>
      </c>
      <c r="M88" s="198">
        <v>61.29</v>
      </c>
      <c r="N88" s="198">
        <v>49.86</v>
      </c>
      <c r="O88" s="198">
        <v>35.21</v>
      </c>
      <c r="P88" s="198">
        <v>25.64</v>
      </c>
      <c r="Q88" s="198">
        <v>9.1999999999999993</v>
      </c>
      <c r="R88" s="198">
        <v>17.89</v>
      </c>
      <c r="S88" s="198">
        <v>11.14</v>
      </c>
      <c r="T88" s="198">
        <v>0</v>
      </c>
      <c r="U88" s="198">
        <v>59.68</v>
      </c>
      <c r="V88" s="198">
        <v>8.75</v>
      </c>
      <c r="W88" s="198">
        <v>19.59</v>
      </c>
      <c r="X88" s="198">
        <v>62.27</v>
      </c>
      <c r="Y88" s="198">
        <v>0</v>
      </c>
      <c r="Z88" s="198">
        <v>114.23</v>
      </c>
      <c r="AA88" s="198">
        <v>32.08</v>
      </c>
      <c r="AB88" s="198">
        <v>0</v>
      </c>
      <c r="AC88" s="198">
        <v>12.99</v>
      </c>
      <c r="AD88" s="198">
        <v>0</v>
      </c>
      <c r="AE88" s="198">
        <v>0</v>
      </c>
      <c r="AF88" s="198">
        <v>0</v>
      </c>
      <c r="AG88" s="198">
        <v>31.12</v>
      </c>
      <c r="AH88" s="198">
        <v>0</v>
      </c>
      <c r="AI88" s="198">
        <v>8.44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484.4</v>
      </c>
      <c r="L89" s="198">
        <v>106.85</v>
      </c>
      <c r="M89" s="198">
        <v>61.29</v>
      </c>
      <c r="N89" s="198">
        <v>49.86</v>
      </c>
      <c r="O89" s="198">
        <v>35.21</v>
      </c>
      <c r="P89" s="198">
        <v>25.64</v>
      </c>
      <c r="Q89" s="198">
        <v>9.1999999999999993</v>
      </c>
      <c r="R89" s="198">
        <v>17.89</v>
      </c>
      <c r="S89" s="198">
        <v>11.14</v>
      </c>
      <c r="T89" s="198">
        <v>0</v>
      </c>
      <c r="U89" s="198">
        <v>59.68</v>
      </c>
      <c r="V89" s="198">
        <v>8.75</v>
      </c>
      <c r="W89" s="198">
        <v>19.59</v>
      </c>
      <c r="X89" s="198">
        <v>62.27</v>
      </c>
      <c r="Y89" s="198">
        <v>0</v>
      </c>
      <c r="Z89" s="198">
        <v>114.23</v>
      </c>
      <c r="AA89" s="198">
        <v>32.08</v>
      </c>
      <c r="AB89" s="198">
        <v>0</v>
      </c>
      <c r="AC89" s="198">
        <v>12.99</v>
      </c>
      <c r="AD89" s="198">
        <v>0</v>
      </c>
      <c r="AE89" s="198">
        <v>0</v>
      </c>
      <c r="AF89" s="198">
        <v>0</v>
      </c>
      <c r="AG89" s="198">
        <v>31.12</v>
      </c>
      <c r="AH89" s="198">
        <v>0</v>
      </c>
      <c r="AI89" s="198">
        <v>9.58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482.47</v>
      </c>
      <c r="L90" s="198">
        <v>106.85</v>
      </c>
      <c r="M90" s="198">
        <v>61.29</v>
      </c>
      <c r="N90" s="198">
        <v>49.86</v>
      </c>
      <c r="O90" s="198">
        <v>35.21</v>
      </c>
      <c r="P90" s="198">
        <v>25.64</v>
      </c>
      <c r="Q90" s="198">
        <v>9.58</v>
      </c>
      <c r="R90" s="198">
        <v>17.899999999999999</v>
      </c>
      <c r="S90" s="198">
        <v>11.27</v>
      </c>
      <c r="T90" s="198">
        <v>0</v>
      </c>
      <c r="U90" s="198">
        <v>59.68</v>
      </c>
      <c r="V90" s="198">
        <v>8.75</v>
      </c>
      <c r="W90" s="198">
        <v>19.59</v>
      </c>
      <c r="X90" s="198">
        <v>62.27</v>
      </c>
      <c r="Y90" s="198">
        <v>0</v>
      </c>
      <c r="Z90" s="198">
        <v>114.23</v>
      </c>
      <c r="AA90" s="198">
        <v>32.08</v>
      </c>
      <c r="AB90" s="198">
        <v>0</v>
      </c>
      <c r="AC90" s="198">
        <v>12.99</v>
      </c>
      <c r="AD90" s="198">
        <v>0</v>
      </c>
      <c r="AE90" s="198">
        <v>0</v>
      </c>
      <c r="AF90" s="198">
        <v>0</v>
      </c>
      <c r="AG90" s="198">
        <v>31.12</v>
      </c>
      <c r="AH90" s="198">
        <v>0</v>
      </c>
      <c r="AI90" s="198">
        <v>9.58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478.63</v>
      </c>
      <c r="L91" s="198">
        <v>106.85</v>
      </c>
      <c r="M91" s="198">
        <v>61.29</v>
      </c>
      <c r="N91" s="198">
        <v>49.86</v>
      </c>
      <c r="O91" s="198">
        <v>35.21</v>
      </c>
      <c r="P91" s="198">
        <v>25.64</v>
      </c>
      <c r="Q91" s="198">
        <v>9.5500000000000007</v>
      </c>
      <c r="R91" s="198">
        <v>18.190000000000001</v>
      </c>
      <c r="S91" s="198">
        <v>11.28</v>
      </c>
      <c r="T91" s="198">
        <v>0</v>
      </c>
      <c r="U91" s="198">
        <v>59.68</v>
      </c>
      <c r="V91" s="198">
        <v>8.75</v>
      </c>
      <c r="W91" s="198">
        <v>19.59</v>
      </c>
      <c r="X91" s="198">
        <v>62.27</v>
      </c>
      <c r="Y91" s="198">
        <v>0</v>
      </c>
      <c r="Z91" s="198">
        <v>114.23</v>
      </c>
      <c r="AA91" s="198">
        <v>32.08</v>
      </c>
      <c r="AB91" s="198">
        <v>0</v>
      </c>
      <c r="AC91" s="198">
        <v>12.99</v>
      </c>
      <c r="AD91" s="198">
        <v>0</v>
      </c>
      <c r="AE91" s="198">
        <v>0</v>
      </c>
      <c r="AF91" s="198">
        <v>0</v>
      </c>
      <c r="AG91" s="198">
        <v>31.12</v>
      </c>
      <c r="AH91" s="198">
        <v>0</v>
      </c>
      <c r="AI91" s="198">
        <v>9.58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482.47</v>
      </c>
      <c r="L92" s="198">
        <v>106.85</v>
      </c>
      <c r="M92" s="198">
        <v>61.29</v>
      </c>
      <c r="N92" s="198">
        <v>49.86</v>
      </c>
      <c r="O92" s="198">
        <v>35.21</v>
      </c>
      <c r="P92" s="198">
        <v>25.64</v>
      </c>
      <c r="Q92" s="198">
        <v>9.5500000000000007</v>
      </c>
      <c r="R92" s="198">
        <v>18.190000000000001</v>
      </c>
      <c r="S92" s="198">
        <v>11.28</v>
      </c>
      <c r="T92" s="198">
        <v>0</v>
      </c>
      <c r="U92" s="198">
        <v>59.68</v>
      </c>
      <c r="V92" s="198">
        <v>8.75</v>
      </c>
      <c r="W92" s="198">
        <v>19.59</v>
      </c>
      <c r="X92" s="198">
        <v>62.27</v>
      </c>
      <c r="Y92" s="198">
        <v>0</v>
      </c>
      <c r="Z92" s="198">
        <v>114.23</v>
      </c>
      <c r="AA92" s="198">
        <v>32.08</v>
      </c>
      <c r="AB92" s="198">
        <v>0</v>
      </c>
      <c r="AC92" s="198">
        <v>12.99</v>
      </c>
      <c r="AD92" s="198">
        <v>0</v>
      </c>
      <c r="AE92" s="198">
        <v>0</v>
      </c>
      <c r="AF92" s="198">
        <v>0</v>
      </c>
      <c r="AG92" s="198">
        <v>31.12</v>
      </c>
      <c r="AH92" s="198">
        <v>0</v>
      </c>
      <c r="AI92" s="198">
        <v>9.58</v>
      </c>
      <c r="AJ92" s="198">
        <v>0</v>
      </c>
      <c r="AK92" s="198">
        <v>93.39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484.4</v>
      </c>
      <c r="L93" s="198">
        <v>106.85</v>
      </c>
      <c r="M93" s="198">
        <v>61.29</v>
      </c>
      <c r="N93" s="198">
        <v>49.86</v>
      </c>
      <c r="O93" s="198">
        <v>35.21</v>
      </c>
      <c r="P93" s="198">
        <v>25.64</v>
      </c>
      <c r="Q93" s="198">
        <v>9.5500000000000007</v>
      </c>
      <c r="R93" s="198">
        <v>18.190000000000001</v>
      </c>
      <c r="S93" s="198">
        <v>11.28</v>
      </c>
      <c r="T93" s="198">
        <v>0</v>
      </c>
      <c r="U93" s="198">
        <v>59.68</v>
      </c>
      <c r="V93" s="198">
        <v>8.75</v>
      </c>
      <c r="W93" s="198">
        <v>19.59</v>
      </c>
      <c r="X93" s="198">
        <v>62.27</v>
      </c>
      <c r="Y93" s="198">
        <v>0</v>
      </c>
      <c r="Z93" s="198">
        <v>114.23</v>
      </c>
      <c r="AA93" s="198">
        <v>32.08</v>
      </c>
      <c r="AB93" s="198">
        <v>0</v>
      </c>
      <c r="AC93" s="198">
        <v>12.99</v>
      </c>
      <c r="AD93" s="198">
        <v>0</v>
      </c>
      <c r="AE93" s="198">
        <v>0</v>
      </c>
      <c r="AF93" s="198">
        <v>0</v>
      </c>
      <c r="AG93" s="198">
        <v>31.12</v>
      </c>
      <c r="AH93" s="198">
        <v>0</v>
      </c>
      <c r="AI93" s="198">
        <v>9.58</v>
      </c>
      <c r="AJ93" s="198">
        <v>0</v>
      </c>
      <c r="AK93" s="198">
        <v>93.39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431.54</v>
      </c>
      <c r="L94" s="198">
        <v>106.85</v>
      </c>
      <c r="M94" s="198">
        <v>61.29</v>
      </c>
      <c r="N94" s="198">
        <v>49.86</v>
      </c>
      <c r="O94" s="198">
        <v>35.21</v>
      </c>
      <c r="P94" s="198">
        <v>25.64</v>
      </c>
      <c r="Q94" s="198">
        <v>9.5500000000000007</v>
      </c>
      <c r="R94" s="198">
        <v>18.62</v>
      </c>
      <c r="S94" s="198">
        <v>11.28</v>
      </c>
      <c r="T94" s="198">
        <v>0</v>
      </c>
      <c r="U94" s="198">
        <v>59.68</v>
      </c>
      <c r="V94" s="198">
        <v>8.75</v>
      </c>
      <c r="W94" s="198">
        <v>19.59</v>
      </c>
      <c r="X94" s="198">
        <v>62.27</v>
      </c>
      <c r="Y94" s="198">
        <v>0</v>
      </c>
      <c r="Z94" s="198">
        <v>114.23</v>
      </c>
      <c r="AA94" s="198">
        <v>32.08</v>
      </c>
      <c r="AB94" s="198">
        <v>0</v>
      </c>
      <c r="AC94" s="198">
        <v>12.99</v>
      </c>
      <c r="AD94" s="198">
        <v>0</v>
      </c>
      <c r="AE94" s="198">
        <v>0</v>
      </c>
      <c r="AF94" s="198">
        <v>0</v>
      </c>
      <c r="AG94" s="198">
        <v>31.12</v>
      </c>
      <c r="AH94" s="198">
        <v>0</v>
      </c>
      <c r="AI94" s="198">
        <v>10.71</v>
      </c>
      <c r="AJ94" s="198">
        <v>0</v>
      </c>
      <c r="AK94" s="198">
        <v>93.39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370.02</v>
      </c>
      <c r="L95" s="198">
        <v>106.85</v>
      </c>
      <c r="M95" s="198">
        <v>61.29</v>
      </c>
      <c r="N95" s="198">
        <v>49.86</v>
      </c>
      <c r="O95" s="198">
        <v>35.21</v>
      </c>
      <c r="P95" s="198">
        <v>25.92</v>
      </c>
      <c r="Q95" s="198">
        <v>9.58</v>
      </c>
      <c r="R95" s="198">
        <v>18.010000000000002</v>
      </c>
      <c r="S95" s="198">
        <v>11.31</v>
      </c>
      <c r="T95" s="198">
        <v>0</v>
      </c>
      <c r="U95" s="198">
        <v>59.68</v>
      </c>
      <c r="V95" s="198">
        <v>9.1</v>
      </c>
      <c r="W95" s="198">
        <v>19.59</v>
      </c>
      <c r="X95" s="198">
        <v>62.27</v>
      </c>
      <c r="Y95" s="198">
        <v>0</v>
      </c>
      <c r="Z95" s="198">
        <v>114.23</v>
      </c>
      <c r="AA95" s="198">
        <v>32.08</v>
      </c>
      <c r="AB95" s="198">
        <v>0</v>
      </c>
      <c r="AC95" s="198">
        <v>12.99</v>
      </c>
      <c r="AD95" s="198">
        <v>0</v>
      </c>
      <c r="AE95" s="198">
        <v>0</v>
      </c>
      <c r="AF95" s="198">
        <v>0</v>
      </c>
      <c r="AG95" s="198">
        <v>31.12</v>
      </c>
      <c r="AH95" s="198">
        <v>0</v>
      </c>
      <c r="AI95" s="198">
        <v>8.44</v>
      </c>
      <c r="AJ95" s="198">
        <v>0</v>
      </c>
      <c r="AK95" s="198">
        <v>93.39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305.63</v>
      </c>
      <c r="L96" s="198">
        <v>106.85</v>
      </c>
      <c r="M96" s="198">
        <v>61.29</v>
      </c>
      <c r="N96" s="198">
        <v>49.86</v>
      </c>
      <c r="O96" s="198">
        <v>35.21</v>
      </c>
      <c r="P96" s="198">
        <v>25.92</v>
      </c>
      <c r="Q96" s="198">
        <v>9.58</v>
      </c>
      <c r="R96" s="198">
        <v>18.190000000000001</v>
      </c>
      <c r="S96" s="198">
        <v>11.31</v>
      </c>
      <c r="T96" s="198">
        <v>0</v>
      </c>
      <c r="U96" s="198">
        <v>59.68</v>
      </c>
      <c r="V96" s="198">
        <v>9.1</v>
      </c>
      <c r="W96" s="198">
        <v>19.59</v>
      </c>
      <c r="X96" s="198">
        <v>62.27</v>
      </c>
      <c r="Y96" s="198">
        <v>0</v>
      </c>
      <c r="Z96" s="198">
        <v>114.23</v>
      </c>
      <c r="AA96" s="198">
        <v>32.08</v>
      </c>
      <c r="AB96" s="198">
        <v>0</v>
      </c>
      <c r="AC96" s="198">
        <v>12.99</v>
      </c>
      <c r="AD96" s="198">
        <v>0</v>
      </c>
      <c r="AE96" s="198">
        <v>0</v>
      </c>
      <c r="AF96" s="198">
        <v>0</v>
      </c>
      <c r="AG96" s="198">
        <v>31.12</v>
      </c>
      <c r="AH96" s="198">
        <v>0</v>
      </c>
      <c r="AI96" s="198">
        <v>9.58</v>
      </c>
      <c r="AJ96" s="198">
        <v>0</v>
      </c>
      <c r="AK96" s="198">
        <v>96.7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275.47000000000003</v>
      </c>
      <c r="L97" s="198">
        <v>106.85</v>
      </c>
      <c r="M97" s="198">
        <v>61.29</v>
      </c>
      <c r="N97" s="198">
        <v>49.86</v>
      </c>
      <c r="O97" s="198">
        <v>35.21</v>
      </c>
      <c r="P97" s="198">
        <v>25.92</v>
      </c>
      <c r="Q97" s="198">
        <v>9.58</v>
      </c>
      <c r="R97" s="198">
        <v>9.65</v>
      </c>
      <c r="S97" s="198">
        <v>6.05</v>
      </c>
      <c r="T97" s="198">
        <v>0</v>
      </c>
      <c r="U97" s="198">
        <v>59.68</v>
      </c>
      <c r="V97" s="198">
        <v>9.1</v>
      </c>
      <c r="W97" s="198">
        <v>3.84</v>
      </c>
      <c r="X97" s="198">
        <v>62.27</v>
      </c>
      <c r="Y97" s="198">
        <v>0</v>
      </c>
      <c r="Z97" s="198">
        <v>114.23</v>
      </c>
      <c r="AA97" s="198">
        <v>32.08</v>
      </c>
      <c r="AB97" s="198">
        <v>0</v>
      </c>
      <c r="AC97" s="198">
        <v>12.99</v>
      </c>
      <c r="AD97" s="198">
        <v>0</v>
      </c>
      <c r="AE97" s="198">
        <v>0</v>
      </c>
      <c r="AF97" s="198">
        <v>0</v>
      </c>
      <c r="AG97" s="198">
        <v>31.12</v>
      </c>
      <c r="AH97" s="198">
        <v>0</v>
      </c>
      <c r="AI97" s="198">
        <v>9.58</v>
      </c>
      <c r="AJ97" s="198">
        <v>0</v>
      </c>
      <c r="AK97" s="198">
        <v>97.02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275.43</v>
      </c>
      <c r="L98" s="198">
        <v>106.85</v>
      </c>
      <c r="M98" s="198">
        <v>61.29</v>
      </c>
      <c r="N98" s="198">
        <v>49.86</v>
      </c>
      <c r="O98" s="198">
        <v>35.21</v>
      </c>
      <c r="P98" s="198">
        <v>25.92</v>
      </c>
      <c r="Q98" s="198">
        <v>9.58</v>
      </c>
      <c r="R98" s="198">
        <v>9.65</v>
      </c>
      <c r="S98" s="198">
        <v>6.05</v>
      </c>
      <c r="T98" s="198">
        <v>0</v>
      </c>
      <c r="U98" s="198">
        <v>59.68</v>
      </c>
      <c r="V98" s="198">
        <v>9.1</v>
      </c>
      <c r="W98" s="198">
        <v>3.84</v>
      </c>
      <c r="X98" s="198">
        <v>20.18</v>
      </c>
      <c r="Y98" s="198">
        <v>0</v>
      </c>
      <c r="Z98" s="198">
        <v>114.23</v>
      </c>
      <c r="AA98" s="198">
        <v>32.08</v>
      </c>
      <c r="AB98" s="198">
        <v>0</v>
      </c>
      <c r="AC98" s="198">
        <v>12.99</v>
      </c>
      <c r="AD98" s="198">
        <v>0</v>
      </c>
      <c r="AE98" s="198">
        <v>0</v>
      </c>
      <c r="AF98" s="198">
        <v>0</v>
      </c>
      <c r="AG98" s="198">
        <v>31.12</v>
      </c>
      <c r="AH98" s="198">
        <v>0</v>
      </c>
      <c r="AI98" s="198">
        <v>9.58</v>
      </c>
      <c r="AJ98" s="198">
        <v>0</v>
      </c>
      <c r="AK98" s="198">
        <v>98.94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10.039907500000002</v>
      </c>
      <c r="L99">
        <f t="shared" si="0"/>
        <v>3.0543299999999989</v>
      </c>
      <c r="M99">
        <f t="shared" si="0"/>
        <v>1.2404199999999994</v>
      </c>
      <c r="N99">
        <f t="shared" si="0"/>
        <v>1.0160375000000008</v>
      </c>
      <c r="O99">
        <f t="shared" si="0"/>
        <v>0.74127250000000056</v>
      </c>
      <c r="P99">
        <f t="shared" si="0"/>
        <v>0.50200250000000068</v>
      </c>
      <c r="Q99">
        <f t="shared" si="0"/>
        <v>0.19657500000000008</v>
      </c>
      <c r="R99">
        <f t="shared" si="0"/>
        <v>0.37555500000000031</v>
      </c>
      <c r="S99">
        <f t="shared" si="0"/>
        <v>0.2343249999999997</v>
      </c>
      <c r="T99">
        <f t="shared" si="0"/>
        <v>0</v>
      </c>
      <c r="U99">
        <f t="shared" si="0"/>
        <v>1.3244950000000006</v>
      </c>
      <c r="V99">
        <f t="shared" si="0"/>
        <v>0.17834750000000002</v>
      </c>
      <c r="W99">
        <f t="shared" si="0"/>
        <v>0.37246749999999962</v>
      </c>
      <c r="X99">
        <f t="shared" si="0"/>
        <v>1.2215300000000013</v>
      </c>
      <c r="Y99">
        <f t="shared" si="0"/>
        <v>0</v>
      </c>
      <c r="Z99">
        <f t="shared" si="0"/>
        <v>2.5247599999999943</v>
      </c>
      <c r="AA99">
        <f t="shared" si="0"/>
        <v>0.67587999999999915</v>
      </c>
      <c r="AB99">
        <f t="shared" si="0"/>
        <v>0</v>
      </c>
      <c r="AC99">
        <f t="shared" si="0"/>
        <v>0.3114050000000001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0.57000499999999921</v>
      </c>
      <c r="AH99">
        <f t="shared" si="0"/>
        <v>0</v>
      </c>
      <c r="AI99">
        <f t="shared" si="0"/>
        <v>0.41937499999999983</v>
      </c>
      <c r="AJ99">
        <f t="shared" si="0"/>
        <v>0</v>
      </c>
      <c r="AK99">
        <f t="shared" si="0"/>
        <v>2.1590700000000034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0.36405749999999992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79.31</v>
      </c>
      <c r="L3" s="198">
        <v>7</v>
      </c>
      <c r="M3" s="198">
        <v>0</v>
      </c>
      <c r="N3" s="198">
        <v>28.83</v>
      </c>
      <c r="O3" s="198">
        <v>24.21</v>
      </c>
      <c r="P3" s="198">
        <v>49.52</v>
      </c>
      <c r="Q3" s="198">
        <v>3</v>
      </c>
      <c r="R3" s="198">
        <v>5.45</v>
      </c>
      <c r="S3" s="198">
        <v>3.44</v>
      </c>
      <c r="T3" s="198">
        <v>0</v>
      </c>
      <c r="U3" s="198">
        <v>265.07</v>
      </c>
      <c r="V3" s="198">
        <v>1.65</v>
      </c>
      <c r="W3" s="198">
        <v>11.79</v>
      </c>
      <c r="X3" s="198">
        <v>19.29</v>
      </c>
      <c r="Y3" s="198">
        <v>0</v>
      </c>
      <c r="Z3" s="198">
        <v>66.06</v>
      </c>
      <c r="AA3" s="198">
        <v>9.61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14.46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79.31</v>
      </c>
      <c r="L4" s="198">
        <v>7</v>
      </c>
      <c r="M4" s="198">
        <v>0</v>
      </c>
      <c r="N4" s="198">
        <v>28.83</v>
      </c>
      <c r="O4" s="198">
        <v>24.21</v>
      </c>
      <c r="P4" s="198">
        <v>49.52</v>
      </c>
      <c r="Q4" s="198">
        <v>3</v>
      </c>
      <c r="R4" s="198">
        <v>5.45</v>
      </c>
      <c r="S4" s="198">
        <v>3.44</v>
      </c>
      <c r="T4" s="198">
        <v>0</v>
      </c>
      <c r="U4" s="198">
        <v>265.07</v>
      </c>
      <c r="V4" s="198">
        <v>1.65</v>
      </c>
      <c r="W4" s="198">
        <v>11.79</v>
      </c>
      <c r="X4" s="198">
        <v>25.61</v>
      </c>
      <c r="Y4" s="198">
        <v>0</v>
      </c>
      <c r="Z4" s="198">
        <v>52.86</v>
      </c>
      <c r="AA4" s="198">
        <v>9.61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79.33</v>
      </c>
      <c r="L5" s="198">
        <v>7</v>
      </c>
      <c r="M5" s="198">
        <v>0</v>
      </c>
      <c r="N5" s="198">
        <v>28.83</v>
      </c>
      <c r="O5" s="198">
        <v>24.21</v>
      </c>
      <c r="P5" s="198">
        <v>51.2</v>
      </c>
      <c r="Q5" s="198">
        <v>3</v>
      </c>
      <c r="R5" s="198">
        <v>5.52</v>
      </c>
      <c r="S5" s="198">
        <v>3.48</v>
      </c>
      <c r="T5" s="198">
        <v>0</v>
      </c>
      <c r="U5" s="198">
        <v>265.07</v>
      </c>
      <c r="V5" s="198">
        <v>1.96</v>
      </c>
      <c r="W5" s="198">
        <v>11.79</v>
      </c>
      <c r="X5" s="198">
        <v>26.06</v>
      </c>
      <c r="Y5" s="198">
        <v>0</v>
      </c>
      <c r="Z5" s="198">
        <v>66.06</v>
      </c>
      <c r="AA5" s="198">
        <v>9.61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14.46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79.33</v>
      </c>
      <c r="L6" s="198">
        <v>7</v>
      </c>
      <c r="M6" s="198">
        <v>0</v>
      </c>
      <c r="N6" s="198">
        <v>28.83</v>
      </c>
      <c r="O6" s="198">
        <v>24.21</v>
      </c>
      <c r="P6" s="198">
        <v>50.39</v>
      </c>
      <c r="Q6" s="198">
        <v>3</v>
      </c>
      <c r="R6" s="198">
        <v>5.52</v>
      </c>
      <c r="S6" s="198">
        <v>3.48</v>
      </c>
      <c r="T6" s="198">
        <v>0</v>
      </c>
      <c r="U6" s="198">
        <v>265.07</v>
      </c>
      <c r="V6" s="198">
        <v>1.96</v>
      </c>
      <c r="W6" s="198">
        <v>3.34</v>
      </c>
      <c r="X6" s="198">
        <v>26.06</v>
      </c>
      <c r="Y6" s="198">
        <v>0</v>
      </c>
      <c r="Z6" s="198">
        <v>32.68</v>
      </c>
      <c r="AA6" s="198">
        <v>9.61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14.46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79.33</v>
      </c>
      <c r="L7" s="198">
        <v>7</v>
      </c>
      <c r="M7" s="198">
        <v>0</v>
      </c>
      <c r="N7" s="198">
        <v>28.83</v>
      </c>
      <c r="O7" s="198">
        <v>24.21</v>
      </c>
      <c r="P7" s="198">
        <v>50.39</v>
      </c>
      <c r="Q7" s="198">
        <v>3</v>
      </c>
      <c r="R7" s="198">
        <v>5.52</v>
      </c>
      <c r="S7" s="198">
        <v>3.48</v>
      </c>
      <c r="T7" s="198">
        <v>0</v>
      </c>
      <c r="U7" s="198">
        <v>265.07</v>
      </c>
      <c r="V7" s="198">
        <v>2.02</v>
      </c>
      <c r="W7" s="198">
        <v>3.34</v>
      </c>
      <c r="X7" s="198">
        <v>26.06</v>
      </c>
      <c r="Y7" s="198">
        <v>0</v>
      </c>
      <c r="Z7" s="198">
        <v>32.68</v>
      </c>
      <c r="AA7" s="198">
        <v>9.61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14.46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79.33</v>
      </c>
      <c r="L8" s="198">
        <v>7</v>
      </c>
      <c r="M8" s="198">
        <v>0</v>
      </c>
      <c r="N8" s="198">
        <v>28.83</v>
      </c>
      <c r="O8" s="198">
        <v>24.21</v>
      </c>
      <c r="P8" s="198">
        <v>50.39</v>
      </c>
      <c r="Q8" s="198">
        <v>3</v>
      </c>
      <c r="R8" s="198">
        <v>5.52</v>
      </c>
      <c r="S8" s="198">
        <v>3.48</v>
      </c>
      <c r="T8" s="198">
        <v>0</v>
      </c>
      <c r="U8" s="198">
        <v>265.07</v>
      </c>
      <c r="V8" s="198">
        <v>2.02</v>
      </c>
      <c r="W8" s="198">
        <v>3.34</v>
      </c>
      <c r="X8" s="198">
        <v>26.06</v>
      </c>
      <c r="Y8" s="198">
        <v>0</v>
      </c>
      <c r="Z8" s="198">
        <v>32.68</v>
      </c>
      <c r="AA8" s="198">
        <v>9.61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14.46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79.33</v>
      </c>
      <c r="L9" s="198">
        <v>7</v>
      </c>
      <c r="M9" s="198">
        <v>0</v>
      </c>
      <c r="N9" s="198">
        <v>28.83</v>
      </c>
      <c r="O9" s="198">
        <v>24.21</v>
      </c>
      <c r="P9" s="198">
        <v>50.21</v>
      </c>
      <c r="Q9" s="198">
        <v>3</v>
      </c>
      <c r="R9" s="198">
        <v>5.52</v>
      </c>
      <c r="S9" s="198">
        <v>3.48</v>
      </c>
      <c r="T9" s="198">
        <v>0</v>
      </c>
      <c r="U9" s="198">
        <v>265.07</v>
      </c>
      <c r="V9" s="198">
        <v>2.02</v>
      </c>
      <c r="W9" s="198">
        <v>3.76</v>
      </c>
      <c r="X9" s="198">
        <v>26.06</v>
      </c>
      <c r="Y9" s="198">
        <v>0</v>
      </c>
      <c r="Z9" s="198">
        <v>32.68</v>
      </c>
      <c r="AA9" s="198">
        <v>10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13.54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79.33</v>
      </c>
      <c r="L10" s="198">
        <v>7</v>
      </c>
      <c r="M10" s="198">
        <v>0</v>
      </c>
      <c r="N10" s="198">
        <v>28.83</v>
      </c>
      <c r="O10" s="198">
        <v>24.21</v>
      </c>
      <c r="P10" s="198">
        <v>50.21</v>
      </c>
      <c r="Q10" s="198">
        <v>3</v>
      </c>
      <c r="R10" s="198">
        <v>5.58</v>
      </c>
      <c r="S10" s="198">
        <v>3.5</v>
      </c>
      <c r="T10" s="198">
        <v>0</v>
      </c>
      <c r="U10" s="198">
        <v>265.07</v>
      </c>
      <c r="V10" s="198">
        <v>2.02</v>
      </c>
      <c r="W10" s="198">
        <v>3.76</v>
      </c>
      <c r="X10" s="198">
        <v>26.06</v>
      </c>
      <c r="Y10" s="198">
        <v>0</v>
      </c>
      <c r="Z10" s="198">
        <v>32.68</v>
      </c>
      <c r="AA10" s="198">
        <v>10</v>
      </c>
      <c r="AB10" s="198">
        <v>0</v>
      </c>
      <c r="AC10" s="198">
        <v>7.78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14.46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78.790000000000006</v>
      </c>
      <c r="L11" s="198">
        <v>7</v>
      </c>
      <c r="M11" s="198">
        <v>0</v>
      </c>
      <c r="N11" s="198">
        <v>28.83</v>
      </c>
      <c r="O11" s="198">
        <v>24.21</v>
      </c>
      <c r="P11" s="198">
        <v>50.21</v>
      </c>
      <c r="Q11" s="198">
        <v>3</v>
      </c>
      <c r="R11" s="198">
        <v>5.58</v>
      </c>
      <c r="S11" s="198">
        <v>3.5</v>
      </c>
      <c r="T11" s="198">
        <v>0</v>
      </c>
      <c r="U11" s="198">
        <v>265.07</v>
      </c>
      <c r="V11" s="198">
        <v>2.02</v>
      </c>
      <c r="W11" s="198">
        <v>3.76</v>
      </c>
      <c r="X11" s="198">
        <v>26.06</v>
      </c>
      <c r="Y11" s="198">
        <v>0</v>
      </c>
      <c r="Z11" s="198">
        <v>33.42</v>
      </c>
      <c r="AA11" s="198">
        <v>10</v>
      </c>
      <c r="AB11" s="198">
        <v>0</v>
      </c>
      <c r="AC11" s="198">
        <v>7.78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14.46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78.790000000000006</v>
      </c>
      <c r="L12" s="198">
        <v>7</v>
      </c>
      <c r="M12" s="198">
        <v>0</v>
      </c>
      <c r="N12" s="198">
        <v>28.83</v>
      </c>
      <c r="O12" s="198">
        <v>24.21</v>
      </c>
      <c r="P12" s="198">
        <v>50.21</v>
      </c>
      <c r="Q12" s="198">
        <v>3</v>
      </c>
      <c r="R12" s="198">
        <v>5.58</v>
      </c>
      <c r="S12" s="198">
        <v>3.5</v>
      </c>
      <c r="T12" s="198">
        <v>0</v>
      </c>
      <c r="U12" s="198">
        <v>265.07</v>
      </c>
      <c r="V12" s="198">
        <v>2.02</v>
      </c>
      <c r="W12" s="198">
        <v>3.76</v>
      </c>
      <c r="X12" s="198">
        <v>26.06</v>
      </c>
      <c r="Y12" s="198">
        <v>0</v>
      </c>
      <c r="Z12" s="198">
        <v>33.42</v>
      </c>
      <c r="AA12" s="198">
        <v>9.61</v>
      </c>
      <c r="AB12" s="198">
        <v>0</v>
      </c>
      <c r="AC12" s="198">
        <v>7.78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14.46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78.78</v>
      </c>
      <c r="L13" s="198">
        <v>7</v>
      </c>
      <c r="M13" s="198">
        <v>0</v>
      </c>
      <c r="N13" s="198">
        <v>28.83</v>
      </c>
      <c r="O13" s="198">
        <v>24.21</v>
      </c>
      <c r="P13" s="198">
        <v>60.02</v>
      </c>
      <c r="Q13" s="198">
        <v>3</v>
      </c>
      <c r="R13" s="198">
        <v>5.59</v>
      </c>
      <c r="S13" s="198">
        <v>3.51</v>
      </c>
      <c r="T13" s="198">
        <v>0</v>
      </c>
      <c r="U13" s="198">
        <v>265.07</v>
      </c>
      <c r="V13" s="198">
        <v>2.11</v>
      </c>
      <c r="W13" s="198">
        <v>3.34</v>
      </c>
      <c r="X13" s="198">
        <v>36.01</v>
      </c>
      <c r="Y13" s="198">
        <v>0</v>
      </c>
      <c r="Z13" s="198">
        <v>33.42</v>
      </c>
      <c r="AA13" s="198">
        <v>9.61</v>
      </c>
      <c r="AB13" s="198">
        <v>0</v>
      </c>
      <c r="AC13" s="198">
        <v>7.78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14.46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78.78</v>
      </c>
      <c r="L14" s="198">
        <v>7</v>
      </c>
      <c r="M14" s="198">
        <v>0</v>
      </c>
      <c r="N14" s="198">
        <v>28.83</v>
      </c>
      <c r="O14" s="198">
        <v>24.68</v>
      </c>
      <c r="P14" s="198">
        <v>60.02</v>
      </c>
      <c r="Q14" s="198">
        <v>3</v>
      </c>
      <c r="R14" s="198">
        <v>5.59</v>
      </c>
      <c r="S14" s="198">
        <v>3.51</v>
      </c>
      <c r="T14" s="198">
        <v>0</v>
      </c>
      <c r="U14" s="198">
        <v>265.07</v>
      </c>
      <c r="V14" s="198">
        <v>2.11</v>
      </c>
      <c r="W14" s="198">
        <v>3.34</v>
      </c>
      <c r="X14" s="198">
        <v>36.01</v>
      </c>
      <c r="Y14" s="198">
        <v>0</v>
      </c>
      <c r="Z14" s="198">
        <v>33.42</v>
      </c>
      <c r="AA14" s="198">
        <v>10</v>
      </c>
      <c r="AB14" s="198">
        <v>0</v>
      </c>
      <c r="AC14" s="198">
        <v>7.78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78.78</v>
      </c>
      <c r="L15" s="198">
        <v>7</v>
      </c>
      <c r="M15" s="198">
        <v>0</v>
      </c>
      <c r="N15" s="198">
        <v>28.83</v>
      </c>
      <c r="O15" s="198">
        <v>24.21</v>
      </c>
      <c r="P15" s="198">
        <v>60.02</v>
      </c>
      <c r="Q15" s="198">
        <v>3</v>
      </c>
      <c r="R15" s="198">
        <v>5.59</v>
      </c>
      <c r="S15" s="198">
        <v>3.51</v>
      </c>
      <c r="T15" s="198">
        <v>0</v>
      </c>
      <c r="U15" s="198">
        <v>265.07</v>
      </c>
      <c r="V15" s="198">
        <v>2.65</v>
      </c>
      <c r="W15" s="198">
        <v>3.34</v>
      </c>
      <c r="X15" s="198">
        <v>36.01</v>
      </c>
      <c r="Y15" s="198">
        <v>0</v>
      </c>
      <c r="Z15" s="198">
        <v>33.42</v>
      </c>
      <c r="AA15" s="198">
        <v>10</v>
      </c>
      <c r="AB15" s="198">
        <v>0</v>
      </c>
      <c r="AC15" s="198">
        <v>7.78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14.46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78.78</v>
      </c>
      <c r="L16" s="198">
        <v>7</v>
      </c>
      <c r="M16" s="198">
        <v>0</v>
      </c>
      <c r="N16" s="198">
        <v>28.83</v>
      </c>
      <c r="O16" s="198">
        <v>24.21</v>
      </c>
      <c r="P16" s="198">
        <v>60.02</v>
      </c>
      <c r="Q16" s="198">
        <v>3</v>
      </c>
      <c r="R16" s="198">
        <v>5.59</v>
      </c>
      <c r="S16" s="198">
        <v>3.51</v>
      </c>
      <c r="T16" s="198">
        <v>0</v>
      </c>
      <c r="U16" s="198">
        <v>265.07</v>
      </c>
      <c r="V16" s="198">
        <v>2.65</v>
      </c>
      <c r="W16" s="198">
        <v>3.34</v>
      </c>
      <c r="X16" s="198">
        <v>36.01</v>
      </c>
      <c r="Y16" s="198">
        <v>0</v>
      </c>
      <c r="Z16" s="198">
        <v>33.42</v>
      </c>
      <c r="AA16" s="198">
        <v>10</v>
      </c>
      <c r="AB16" s="198">
        <v>0</v>
      </c>
      <c r="AC16" s="198">
        <v>7.78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14.46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78.78</v>
      </c>
      <c r="L17" s="198">
        <v>7</v>
      </c>
      <c r="M17" s="198">
        <v>0</v>
      </c>
      <c r="N17" s="198">
        <v>28.83</v>
      </c>
      <c r="O17" s="198">
        <v>24.21</v>
      </c>
      <c r="P17" s="198">
        <v>60.02</v>
      </c>
      <c r="Q17" s="198">
        <v>3</v>
      </c>
      <c r="R17" s="198">
        <v>5.59</v>
      </c>
      <c r="S17" s="198">
        <v>3.51</v>
      </c>
      <c r="T17" s="198">
        <v>0</v>
      </c>
      <c r="U17" s="198">
        <v>265.07</v>
      </c>
      <c r="V17" s="198">
        <v>2.65</v>
      </c>
      <c r="W17" s="198">
        <v>3.34</v>
      </c>
      <c r="X17" s="198">
        <v>36.01</v>
      </c>
      <c r="Y17" s="198">
        <v>0</v>
      </c>
      <c r="Z17" s="198">
        <v>33.42</v>
      </c>
      <c r="AA17" s="198">
        <v>10</v>
      </c>
      <c r="AB17" s="198">
        <v>0</v>
      </c>
      <c r="AC17" s="198">
        <v>7.78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14.46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78.78</v>
      </c>
      <c r="L18" s="198">
        <v>7</v>
      </c>
      <c r="M18" s="198">
        <v>0</v>
      </c>
      <c r="N18" s="198">
        <v>28.83</v>
      </c>
      <c r="O18" s="198">
        <v>24.21</v>
      </c>
      <c r="P18" s="198">
        <v>60.02</v>
      </c>
      <c r="Q18" s="198">
        <v>3</v>
      </c>
      <c r="R18" s="198">
        <v>5.59</v>
      </c>
      <c r="S18" s="198">
        <v>3.51</v>
      </c>
      <c r="T18" s="198">
        <v>0</v>
      </c>
      <c r="U18" s="198">
        <v>265.07</v>
      </c>
      <c r="V18" s="198">
        <v>2.65</v>
      </c>
      <c r="W18" s="198">
        <v>3.34</v>
      </c>
      <c r="X18" s="198">
        <v>36.01</v>
      </c>
      <c r="Y18" s="198">
        <v>0</v>
      </c>
      <c r="Z18" s="198">
        <v>33.42</v>
      </c>
      <c r="AA18" s="198">
        <v>10</v>
      </c>
      <c r="AB18" s="198">
        <v>0</v>
      </c>
      <c r="AC18" s="198">
        <v>7.78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14.46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78.78</v>
      </c>
      <c r="L19" s="198">
        <v>7</v>
      </c>
      <c r="M19" s="198">
        <v>0</v>
      </c>
      <c r="N19" s="198">
        <v>28.83</v>
      </c>
      <c r="O19" s="198">
        <v>25.19</v>
      </c>
      <c r="P19" s="198">
        <v>60.02</v>
      </c>
      <c r="Q19" s="198">
        <v>3</v>
      </c>
      <c r="R19" s="198">
        <v>5.59</v>
      </c>
      <c r="S19" s="198">
        <v>3.51</v>
      </c>
      <c r="T19" s="198">
        <v>0</v>
      </c>
      <c r="U19" s="198">
        <v>265.07</v>
      </c>
      <c r="V19" s="198">
        <v>2.62</v>
      </c>
      <c r="W19" s="198">
        <v>3</v>
      </c>
      <c r="X19" s="198">
        <v>36.01</v>
      </c>
      <c r="Y19" s="198">
        <v>0</v>
      </c>
      <c r="Z19" s="198">
        <v>33.42</v>
      </c>
      <c r="AA19" s="198">
        <v>10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14.46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78.78</v>
      </c>
      <c r="L20" s="198">
        <v>7</v>
      </c>
      <c r="M20" s="198">
        <v>0</v>
      </c>
      <c r="N20" s="198">
        <v>28.83</v>
      </c>
      <c r="O20" s="198">
        <v>25.19</v>
      </c>
      <c r="P20" s="198">
        <v>60.02</v>
      </c>
      <c r="Q20" s="198">
        <v>3</v>
      </c>
      <c r="R20" s="198">
        <v>5.59</v>
      </c>
      <c r="S20" s="198">
        <v>3.51</v>
      </c>
      <c r="T20" s="198">
        <v>0</v>
      </c>
      <c r="U20" s="198">
        <v>265.07</v>
      </c>
      <c r="V20" s="198">
        <v>2.08</v>
      </c>
      <c r="W20" s="198">
        <v>3</v>
      </c>
      <c r="X20" s="198">
        <v>36.01</v>
      </c>
      <c r="Y20" s="198">
        <v>0</v>
      </c>
      <c r="Z20" s="198">
        <v>33.42</v>
      </c>
      <c r="AA20" s="198">
        <v>10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78.78</v>
      </c>
      <c r="L21" s="198">
        <v>7</v>
      </c>
      <c r="M21" s="198">
        <v>0</v>
      </c>
      <c r="N21" s="198">
        <v>28.83</v>
      </c>
      <c r="O21" s="198">
        <v>25.19</v>
      </c>
      <c r="P21" s="198">
        <v>60.01</v>
      </c>
      <c r="Q21" s="198">
        <v>3</v>
      </c>
      <c r="R21" s="198">
        <v>5.41</v>
      </c>
      <c r="S21" s="198">
        <v>3.43</v>
      </c>
      <c r="T21" s="198">
        <v>0</v>
      </c>
      <c r="U21" s="198">
        <v>265.07</v>
      </c>
      <c r="V21" s="198">
        <v>2.08</v>
      </c>
      <c r="W21" s="198">
        <v>3</v>
      </c>
      <c r="X21" s="198">
        <v>36.01</v>
      </c>
      <c r="Y21" s="198">
        <v>0</v>
      </c>
      <c r="Z21" s="198">
        <v>33.42</v>
      </c>
      <c r="AA21" s="198">
        <v>10</v>
      </c>
      <c r="AB21" s="198">
        <v>0</v>
      </c>
      <c r="AC21" s="198">
        <v>7.43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14.46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78.78</v>
      </c>
      <c r="L22" s="198">
        <v>7</v>
      </c>
      <c r="M22" s="198">
        <v>0</v>
      </c>
      <c r="N22" s="198">
        <v>28.83</v>
      </c>
      <c r="O22" s="198">
        <v>24.21</v>
      </c>
      <c r="P22" s="198">
        <v>60.23</v>
      </c>
      <c r="Q22" s="198">
        <v>3</v>
      </c>
      <c r="R22" s="198">
        <v>5.41</v>
      </c>
      <c r="S22" s="198">
        <v>3.43</v>
      </c>
      <c r="T22" s="198">
        <v>0</v>
      </c>
      <c r="U22" s="198">
        <v>265.07</v>
      </c>
      <c r="V22" s="198">
        <v>1.83</v>
      </c>
      <c r="W22" s="198">
        <v>11.33</v>
      </c>
      <c r="X22" s="198">
        <v>36.01</v>
      </c>
      <c r="Y22" s="198">
        <v>0</v>
      </c>
      <c r="Z22" s="198">
        <v>52.86</v>
      </c>
      <c r="AA22" s="198">
        <v>10</v>
      </c>
      <c r="AB22" s="198">
        <v>0</v>
      </c>
      <c r="AC22" s="198">
        <v>7.43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14.46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78.72</v>
      </c>
      <c r="L23" s="198">
        <v>7</v>
      </c>
      <c r="M23" s="198">
        <v>0</v>
      </c>
      <c r="N23" s="198">
        <v>28.83</v>
      </c>
      <c r="O23" s="198">
        <v>21.9</v>
      </c>
      <c r="P23" s="198">
        <v>60.02</v>
      </c>
      <c r="Q23" s="198">
        <v>3</v>
      </c>
      <c r="R23" s="198">
        <v>5.32</v>
      </c>
      <c r="S23" s="198">
        <v>3.39</v>
      </c>
      <c r="T23" s="198">
        <v>0</v>
      </c>
      <c r="U23" s="198">
        <v>265.07</v>
      </c>
      <c r="V23" s="198">
        <v>1.77</v>
      </c>
      <c r="W23" s="198">
        <v>11.33</v>
      </c>
      <c r="X23" s="198">
        <v>36.01</v>
      </c>
      <c r="Y23" s="198">
        <v>0</v>
      </c>
      <c r="Z23" s="198">
        <v>66.06</v>
      </c>
      <c r="AA23" s="198">
        <v>10</v>
      </c>
      <c r="AB23" s="198">
        <v>0</v>
      </c>
      <c r="AC23" s="198">
        <v>7.43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14.46</v>
      </c>
      <c r="AJ23" s="198">
        <v>0</v>
      </c>
      <c r="AK23" s="198">
        <v>49.53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78.72</v>
      </c>
      <c r="L24" s="198">
        <v>7</v>
      </c>
      <c r="M24" s="198">
        <v>0</v>
      </c>
      <c r="N24" s="198">
        <v>28.12</v>
      </c>
      <c r="O24" s="198">
        <v>23.51</v>
      </c>
      <c r="P24" s="198">
        <v>60.02</v>
      </c>
      <c r="Q24" s="198">
        <v>3</v>
      </c>
      <c r="R24" s="198">
        <v>5.45</v>
      </c>
      <c r="S24" s="198">
        <v>3.4</v>
      </c>
      <c r="T24" s="198">
        <v>0</v>
      </c>
      <c r="U24" s="198">
        <v>265.07</v>
      </c>
      <c r="V24" s="198">
        <v>1.52</v>
      </c>
      <c r="W24" s="198">
        <v>11.33</v>
      </c>
      <c r="X24" s="198">
        <v>36.01</v>
      </c>
      <c r="Y24" s="198">
        <v>0</v>
      </c>
      <c r="Z24" s="198">
        <v>66.06</v>
      </c>
      <c r="AA24" s="198">
        <v>10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14.46</v>
      </c>
      <c r="AJ24" s="198">
        <v>0</v>
      </c>
      <c r="AK24" s="198">
        <v>49.53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78.680000000000007</v>
      </c>
      <c r="L25" s="198">
        <v>7</v>
      </c>
      <c r="M25" s="198">
        <v>0</v>
      </c>
      <c r="N25" s="198">
        <v>28.83</v>
      </c>
      <c r="O25" s="198">
        <v>24.21</v>
      </c>
      <c r="P25" s="198">
        <v>60.02</v>
      </c>
      <c r="Q25" s="198">
        <v>3</v>
      </c>
      <c r="R25" s="198">
        <v>5.14</v>
      </c>
      <c r="S25" s="198">
        <v>3.27</v>
      </c>
      <c r="T25" s="198">
        <v>0</v>
      </c>
      <c r="U25" s="198">
        <v>265.07</v>
      </c>
      <c r="V25" s="198">
        <v>1.34</v>
      </c>
      <c r="W25" s="198">
        <v>11.33</v>
      </c>
      <c r="X25" s="198">
        <v>36.01</v>
      </c>
      <c r="Y25" s="198">
        <v>0</v>
      </c>
      <c r="Z25" s="198">
        <v>66.06</v>
      </c>
      <c r="AA25" s="198">
        <v>10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46.8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78.67</v>
      </c>
      <c r="L26" s="198">
        <v>7</v>
      </c>
      <c r="M26" s="198">
        <v>0</v>
      </c>
      <c r="N26" s="198">
        <v>28.83</v>
      </c>
      <c r="O26" s="198">
        <v>24.21</v>
      </c>
      <c r="P26" s="198">
        <v>60.02</v>
      </c>
      <c r="Q26" s="198">
        <v>3</v>
      </c>
      <c r="R26" s="198">
        <v>5.14</v>
      </c>
      <c r="S26" s="198">
        <v>3.27</v>
      </c>
      <c r="T26" s="198">
        <v>0</v>
      </c>
      <c r="U26" s="198">
        <v>265.07</v>
      </c>
      <c r="V26" s="198">
        <v>1.23</v>
      </c>
      <c r="W26" s="198">
        <v>11.33</v>
      </c>
      <c r="X26" s="198">
        <v>36.01</v>
      </c>
      <c r="Y26" s="198">
        <v>0</v>
      </c>
      <c r="Z26" s="198">
        <v>66.06</v>
      </c>
      <c r="AA26" s="198">
        <v>10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14.46</v>
      </c>
      <c r="AJ26" s="198">
        <v>0</v>
      </c>
      <c r="AK26" s="198">
        <v>46.8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73.900000000000006</v>
      </c>
      <c r="L27" s="198">
        <v>7</v>
      </c>
      <c r="M27" s="198">
        <v>0</v>
      </c>
      <c r="N27" s="198">
        <v>28.83</v>
      </c>
      <c r="O27" s="198">
        <v>24.21</v>
      </c>
      <c r="P27" s="198">
        <v>60.02</v>
      </c>
      <c r="Q27" s="198">
        <v>2.75</v>
      </c>
      <c r="R27" s="198">
        <v>4.54</v>
      </c>
      <c r="S27" s="198">
        <v>2.77</v>
      </c>
      <c r="T27" s="198">
        <v>0</v>
      </c>
      <c r="U27" s="198">
        <v>265.07</v>
      </c>
      <c r="V27" s="198">
        <v>0</v>
      </c>
      <c r="W27" s="198">
        <v>11.33</v>
      </c>
      <c r="X27" s="198">
        <v>35.78</v>
      </c>
      <c r="Y27" s="198">
        <v>0</v>
      </c>
      <c r="Z27" s="198">
        <v>59.43</v>
      </c>
      <c r="AA27" s="198">
        <v>9.61</v>
      </c>
      <c r="AB27" s="198">
        <v>0</v>
      </c>
      <c r="AC27" s="198">
        <v>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14.46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115.33</v>
      </c>
      <c r="L28" s="198">
        <v>7</v>
      </c>
      <c r="M28" s="198">
        <v>0</v>
      </c>
      <c r="N28" s="198">
        <v>28.83</v>
      </c>
      <c r="O28" s="198">
        <v>24.21</v>
      </c>
      <c r="P28" s="198">
        <v>60.02</v>
      </c>
      <c r="Q28" s="198">
        <v>5.32</v>
      </c>
      <c r="R28" s="198">
        <v>10.35</v>
      </c>
      <c r="S28" s="198">
        <v>6.44</v>
      </c>
      <c r="T28" s="198">
        <v>0</v>
      </c>
      <c r="U28" s="198">
        <v>265.07</v>
      </c>
      <c r="V28" s="198">
        <v>5.07</v>
      </c>
      <c r="W28" s="198">
        <v>11.33</v>
      </c>
      <c r="X28" s="198">
        <v>36.01</v>
      </c>
      <c r="Y28" s="198">
        <v>0</v>
      </c>
      <c r="Z28" s="198">
        <v>66.06</v>
      </c>
      <c r="AA28" s="198">
        <v>18.55</v>
      </c>
      <c r="AB28" s="198">
        <v>0</v>
      </c>
      <c r="AC28" s="198">
        <v>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14.46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115.33</v>
      </c>
      <c r="L29" s="198">
        <v>7</v>
      </c>
      <c r="M29" s="198">
        <v>0</v>
      </c>
      <c r="N29" s="198">
        <v>28.83</v>
      </c>
      <c r="O29" s="198">
        <v>24.21</v>
      </c>
      <c r="P29" s="198">
        <v>60.02</v>
      </c>
      <c r="Q29" s="198">
        <v>5.32</v>
      </c>
      <c r="R29" s="198">
        <v>10.35</v>
      </c>
      <c r="S29" s="198">
        <v>6.44</v>
      </c>
      <c r="T29" s="198">
        <v>0</v>
      </c>
      <c r="U29" s="198">
        <v>265.07</v>
      </c>
      <c r="V29" s="198">
        <v>5.07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18.55</v>
      </c>
      <c r="AB29" s="198">
        <v>0</v>
      </c>
      <c r="AC29" s="198">
        <v>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14.46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115.33</v>
      </c>
      <c r="L30" s="198">
        <v>7</v>
      </c>
      <c r="M30" s="198">
        <v>0</v>
      </c>
      <c r="N30" s="198">
        <v>28.83</v>
      </c>
      <c r="O30" s="198">
        <v>24.21</v>
      </c>
      <c r="P30" s="198">
        <v>60.02</v>
      </c>
      <c r="Q30" s="198">
        <v>5.32</v>
      </c>
      <c r="R30" s="198">
        <v>10.35</v>
      </c>
      <c r="S30" s="198">
        <v>6.44</v>
      </c>
      <c r="T30" s="198">
        <v>0</v>
      </c>
      <c r="U30" s="198">
        <v>265.07</v>
      </c>
      <c r="V30" s="198">
        <v>5.07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18.55</v>
      </c>
      <c r="AB30" s="198">
        <v>0</v>
      </c>
      <c r="AC30" s="198">
        <v>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13.54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115.33</v>
      </c>
      <c r="L31" s="198">
        <v>7</v>
      </c>
      <c r="M31" s="198">
        <v>0</v>
      </c>
      <c r="N31" s="198">
        <v>28.83</v>
      </c>
      <c r="O31" s="198">
        <v>24.21</v>
      </c>
      <c r="P31" s="198">
        <v>60.02</v>
      </c>
      <c r="Q31" s="198">
        <v>5.32</v>
      </c>
      <c r="R31" s="198">
        <v>10.35</v>
      </c>
      <c r="S31" s="198">
        <v>6.44</v>
      </c>
      <c r="T31" s="198">
        <v>0</v>
      </c>
      <c r="U31" s="198">
        <v>265.07</v>
      </c>
      <c r="V31" s="198">
        <v>5.07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18.55</v>
      </c>
      <c r="AB31" s="198">
        <v>0</v>
      </c>
      <c r="AC31" s="198">
        <v>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14.46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6.81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115.33</v>
      </c>
      <c r="L32" s="198">
        <v>7</v>
      </c>
      <c r="M32" s="198">
        <v>0</v>
      </c>
      <c r="N32" s="198">
        <v>28.83</v>
      </c>
      <c r="O32" s="198">
        <v>24.21</v>
      </c>
      <c r="P32" s="198">
        <v>60.02</v>
      </c>
      <c r="Q32" s="198">
        <v>5.32</v>
      </c>
      <c r="R32" s="198">
        <v>10.35</v>
      </c>
      <c r="S32" s="198">
        <v>6.44</v>
      </c>
      <c r="T32" s="198">
        <v>0</v>
      </c>
      <c r="U32" s="198">
        <v>265.07</v>
      </c>
      <c r="V32" s="198">
        <v>5.07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18.55</v>
      </c>
      <c r="AB32" s="198">
        <v>0</v>
      </c>
      <c r="AC32" s="198">
        <v>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14.46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13.39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158.58000000000001</v>
      </c>
      <c r="L33" s="198">
        <v>63.62</v>
      </c>
      <c r="M33" s="198">
        <v>0</v>
      </c>
      <c r="N33" s="198">
        <v>28.83</v>
      </c>
      <c r="O33" s="198">
        <v>24.21</v>
      </c>
      <c r="P33" s="198">
        <v>60.02</v>
      </c>
      <c r="Q33" s="198">
        <v>5.32</v>
      </c>
      <c r="R33" s="198">
        <v>10.35</v>
      </c>
      <c r="S33" s="198">
        <v>6.44</v>
      </c>
      <c r="T33" s="198">
        <v>0</v>
      </c>
      <c r="U33" s="198">
        <v>265.07</v>
      </c>
      <c r="V33" s="198">
        <v>5.07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18.55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14.46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158.58000000000001</v>
      </c>
      <c r="L34" s="198">
        <v>63.62</v>
      </c>
      <c r="M34" s="198">
        <v>0</v>
      </c>
      <c r="N34" s="198">
        <v>28.83</v>
      </c>
      <c r="O34" s="198">
        <v>24.21</v>
      </c>
      <c r="P34" s="198">
        <v>60.02</v>
      </c>
      <c r="Q34" s="198">
        <v>5.32</v>
      </c>
      <c r="R34" s="198">
        <v>10.35</v>
      </c>
      <c r="S34" s="198">
        <v>6.44</v>
      </c>
      <c r="T34" s="198">
        <v>0</v>
      </c>
      <c r="U34" s="198">
        <v>265.07</v>
      </c>
      <c r="V34" s="198">
        <v>5.07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18.55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14.46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158.58000000000001</v>
      </c>
      <c r="L35" s="198">
        <v>63.62</v>
      </c>
      <c r="M35" s="198">
        <v>0</v>
      </c>
      <c r="N35" s="198">
        <v>28.83</v>
      </c>
      <c r="O35" s="198">
        <v>24.21</v>
      </c>
      <c r="P35" s="198">
        <v>60.02</v>
      </c>
      <c r="Q35" s="198">
        <v>5.32</v>
      </c>
      <c r="R35" s="198">
        <v>10.35</v>
      </c>
      <c r="S35" s="198">
        <v>6.44</v>
      </c>
      <c r="T35" s="198">
        <v>0</v>
      </c>
      <c r="U35" s="198">
        <v>265.07</v>
      </c>
      <c r="V35" s="198">
        <v>5.07</v>
      </c>
      <c r="W35" s="198">
        <v>11.33</v>
      </c>
      <c r="X35" s="198">
        <v>36.01</v>
      </c>
      <c r="Y35" s="198">
        <v>0</v>
      </c>
      <c r="Z35" s="198">
        <v>66.06</v>
      </c>
      <c r="AA35" s="198">
        <v>18.55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14.46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158.58000000000001</v>
      </c>
      <c r="L36" s="198">
        <v>63.62</v>
      </c>
      <c r="M36" s="198">
        <v>0</v>
      </c>
      <c r="N36" s="198">
        <v>28.83</v>
      </c>
      <c r="O36" s="198">
        <v>24.21</v>
      </c>
      <c r="P36" s="198">
        <v>60.02</v>
      </c>
      <c r="Q36" s="198">
        <v>5.32</v>
      </c>
      <c r="R36" s="198">
        <v>10.35</v>
      </c>
      <c r="S36" s="198">
        <v>6.44</v>
      </c>
      <c r="T36" s="198">
        <v>0</v>
      </c>
      <c r="U36" s="198">
        <v>265.07</v>
      </c>
      <c r="V36" s="198">
        <v>5.07</v>
      </c>
      <c r="W36" s="198">
        <v>11.33</v>
      </c>
      <c r="X36" s="198">
        <v>36.01</v>
      </c>
      <c r="Y36" s="198">
        <v>0</v>
      </c>
      <c r="Z36" s="198">
        <v>66.06</v>
      </c>
      <c r="AA36" s="198">
        <v>18.55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158.58000000000001</v>
      </c>
      <c r="L37" s="198">
        <v>63.62</v>
      </c>
      <c r="M37" s="198">
        <v>0</v>
      </c>
      <c r="N37" s="198">
        <v>28.83</v>
      </c>
      <c r="O37" s="198">
        <v>24.21</v>
      </c>
      <c r="P37" s="198">
        <v>62.88</v>
      </c>
      <c r="Q37" s="198">
        <v>5.32</v>
      </c>
      <c r="R37" s="198">
        <v>10.35</v>
      </c>
      <c r="S37" s="198">
        <v>6.44</v>
      </c>
      <c r="T37" s="198">
        <v>0</v>
      </c>
      <c r="U37" s="198">
        <v>265.07</v>
      </c>
      <c r="V37" s="198">
        <v>5.07</v>
      </c>
      <c r="W37" s="198">
        <v>11.33</v>
      </c>
      <c r="X37" s="198">
        <v>36.01</v>
      </c>
      <c r="Y37" s="198">
        <v>0</v>
      </c>
      <c r="Z37" s="198">
        <v>66.06</v>
      </c>
      <c r="AA37" s="198">
        <v>18.55</v>
      </c>
      <c r="AB37" s="198">
        <v>0</v>
      </c>
      <c r="AC37" s="198">
        <v>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14.46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158.58000000000001</v>
      </c>
      <c r="L38" s="198">
        <v>63.62</v>
      </c>
      <c r="M38" s="198">
        <v>0</v>
      </c>
      <c r="N38" s="198">
        <v>28.83</v>
      </c>
      <c r="O38" s="198">
        <v>24.21</v>
      </c>
      <c r="P38" s="198">
        <v>62.88</v>
      </c>
      <c r="Q38" s="198">
        <v>5.32</v>
      </c>
      <c r="R38" s="198">
        <v>10.35</v>
      </c>
      <c r="S38" s="198">
        <v>6.44</v>
      </c>
      <c r="T38" s="198">
        <v>0</v>
      </c>
      <c r="U38" s="198">
        <v>265.07</v>
      </c>
      <c r="V38" s="198">
        <v>5.07</v>
      </c>
      <c r="W38" s="198">
        <v>11.33</v>
      </c>
      <c r="X38" s="198">
        <v>36.01</v>
      </c>
      <c r="Y38" s="198">
        <v>0</v>
      </c>
      <c r="Z38" s="198">
        <v>66.06</v>
      </c>
      <c r="AA38" s="198">
        <v>18.55</v>
      </c>
      <c r="AB38" s="198">
        <v>0</v>
      </c>
      <c r="AC38" s="198">
        <v>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14.46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158.58000000000001</v>
      </c>
      <c r="L39" s="198">
        <v>63.62</v>
      </c>
      <c r="M39" s="198">
        <v>0</v>
      </c>
      <c r="N39" s="198">
        <v>28.83</v>
      </c>
      <c r="O39" s="198">
        <v>24.21</v>
      </c>
      <c r="P39" s="198">
        <v>62.88</v>
      </c>
      <c r="Q39" s="198">
        <v>5.32</v>
      </c>
      <c r="R39" s="198">
        <v>10.35</v>
      </c>
      <c r="S39" s="198">
        <v>6.44</v>
      </c>
      <c r="T39" s="198">
        <v>0</v>
      </c>
      <c r="U39" s="198">
        <v>270.02</v>
      </c>
      <c r="V39" s="198">
        <v>5.07</v>
      </c>
      <c r="W39" s="198">
        <v>11.33</v>
      </c>
      <c r="X39" s="198">
        <v>36.01</v>
      </c>
      <c r="Y39" s="198">
        <v>0</v>
      </c>
      <c r="Z39" s="198">
        <v>66.06</v>
      </c>
      <c r="AA39" s="198">
        <v>18.55</v>
      </c>
      <c r="AB39" s="198">
        <v>0</v>
      </c>
      <c r="AC39" s="198">
        <v>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14.46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158.58000000000001</v>
      </c>
      <c r="L40" s="198">
        <v>63.62</v>
      </c>
      <c r="M40" s="198">
        <v>0</v>
      </c>
      <c r="N40" s="198">
        <v>28.83</v>
      </c>
      <c r="O40" s="198">
        <v>24.21</v>
      </c>
      <c r="P40" s="198">
        <v>62.88</v>
      </c>
      <c r="Q40" s="198">
        <v>5.32</v>
      </c>
      <c r="R40" s="198">
        <v>10.35</v>
      </c>
      <c r="S40" s="198">
        <v>6.44</v>
      </c>
      <c r="T40" s="198">
        <v>0</v>
      </c>
      <c r="U40" s="198">
        <v>270.02</v>
      </c>
      <c r="V40" s="198">
        <v>5.07</v>
      </c>
      <c r="W40" s="198">
        <v>11.33</v>
      </c>
      <c r="X40" s="198">
        <v>36.01</v>
      </c>
      <c r="Y40" s="198">
        <v>0</v>
      </c>
      <c r="Z40" s="198">
        <v>66.06</v>
      </c>
      <c r="AA40" s="198">
        <v>18.55</v>
      </c>
      <c r="AB40" s="198">
        <v>0</v>
      </c>
      <c r="AC40" s="198">
        <v>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14.46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158.58000000000001</v>
      </c>
      <c r="L41" s="198">
        <v>63.62</v>
      </c>
      <c r="M41" s="198">
        <v>0</v>
      </c>
      <c r="N41" s="198">
        <v>28.83</v>
      </c>
      <c r="O41" s="198">
        <v>24.21</v>
      </c>
      <c r="P41" s="198">
        <v>62.88</v>
      </c>
      <c r="Q41" s="198">
        <v>5.32</v>
      </c>
      <c r="R41" s="198">
        <v>10.35</v>
      </c>
      <c r="S41" s="198">
        <v>6.44</v>
      </c>
      <c r="T41" s="198">
        <v>0</v>
      </c>
      <c r="U41" s="198">
        <v>270.02</v>
      </c>
      <c r="V41" s="198">
        <v>5.07</v>
      </c>
      <c r="W41" s="198">
        <v>11.33</v>
      </c>
      <c r="X41" s="198">
        <v>36.01</v>
      </c>
      <c r="Y41" s="198">
        <v>0</v>
      </c>
      <c r="Z41" s="198">
        <v>66.06</v>
      </c>
      <c r="AA41" s="198">
        <v>18.55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158.58000000000001</v>
      </c>
      <c r="L42" s="198">
        <v>63.62</v>
      </c>
      <c r="M42" s="198">
        <v>0</v>
      </c>
      <c r="N42" s="198">
        <v>28.83</v>
      </c>
      <c r="O42" s="198">
        <v>24.21</v>
      </c>
      <c r="P42" s="198">
        <v>62.88</v>
      </c>
      <c r="Q42" s="198">
        <v>5.32</v>
      </c>
      <c r="R42" s="198">
        <v>10.35</v>
      </c>
      <c r="S42" s="198">
        <v>6.44</v>
      </c>
      <c r="T42" s="198">
        <v>0</v>
      </c>
      <c r="U42" s="198">
        <v>270.02</v>
      </c>
      <c r="V42" s="198">
        <v>5.07</v>
      </c>
      <c r="W42" s="198">
        <v>11.33</v>
      </c>
      <c r="X42" s="198">
        <v>36.01</v>
      </c>
      <c r="Y42" s="198">
        <v>0</v>
      </c>
      <c r="Z42" s="198">
        <v>66.06</v>
      </c>
      <c r="AA42" s="198">
        <v>18.55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14.46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158.58000000000001</v>
      </c>
      <c r="L43" s="198">
        <v>63.62</v>
      </c>
      <c r="M43" s="198">
        <v>0</v>
      </c>
      <c r="N43" s="198">
        <v>28.83</v>
      </c>
      <c r="O43" s="198">
        <v>24.21</v>
      </c>
      <c r="P43" s="198">
        <v>62.88</v>
      </c>
      <c r="Q43" s="198">
        <v>5.32</v>
      </c>
      <c r="R43" s="198">
        <v>10.35</v>
      </c>
      <c r="S43" s="198">
        <v>6.44</v>
      </c>
      <c r="T43" s="198">
        <v>0</v>
      </c>
      <c r="U43" s="198">
        <v>270.02</v>
      </c>
      <c r="V43" s="198">
        <v>5.07</v>
      </c>
      <c r="W43" s="198">
        <v>11.33</v>
      </c>
      <c r="X43" s="198">
        <v>36.01</v>
      </c>
      <c r="Y43" s="198">
        <v>0</v>
      </c>
      <c r="Z43" s="198">
        <v>66.06</v>
      </c>
      <c r="AA43" s="198">
        <v>18.55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14.46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158.58000000000001</v>
      </c>
      <c r="L44" s="198">
        <v>63.62</v>
      </c>
      <c r="M44" s="198">
        <v>0</v>
      </c>
      <c r="N44" s="198">
        <v>28.83</v>
      </c>
      <c r="O44" s="198">
        <v>24.21</v>
      </c>
      <c r="P44" s="198">
        <v>62.88</v>
      </c>
      <c r="Q44" s="198">
        <v>5.32</v>
      </c>
      <c r="R44" s="198">
        <v>10.35</v>
      </c>
      <c r="S44" s="198">
        <v>6.44</v>
      </c>
      <c r="T44" s="198">
        <v>0</v>
      </c>
      <c r="U44" s="198">
        <v>270.02</v>
      </c>
      <c r="V44" s="198">
        <v>5.07</v>
      </c>
      <c r="W44" s="198">
        <v>11.33</v>
      </c>
      <c r="X44" s="198">
        <v>36.01</v>
      </c>
      <c r="Y44" s="198">
        <v>0</v>
      </c>
      <c r="Z44" s="198">
        <v>66.06</v>
      </c>
      <c r="AA44" s="198">
        <v>18.55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14.46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158.58000000000001</v>
      </c>
      <c r="L45" s="198">
        <v>63.62</v>
      </c>
      <c r="M45" s="198">
        <v>0</v>
      </c>
      <c r="N45" s="198">
        <v>28.83</v>
      </c>
      <c r="O45" s="198">
        <v>24.21</v>
      </c>
      <c r="P45" s="198">
        <v>62.88</v>
      </c>
      <c r="Q45" s="198">
        <v>5.32</v>
      </c>
      <c r="R45" s="198">
        <v>10.35</v>
      </c>
      <c r="S45" s="198">
        <v>6.44</v>
      </c>
      <c r="T45" s="198">
        <v>0</v>
      </c>
      <c r="U45" s="198">
        <v>286.26</v>
      </c>
      <c r="V45" s="198">
        <v>5.07</v>
      </c>
      <c r="W45" s="198">
        <v>11.33</v>
      </c>
      <c r="X45" s="198">
        <v>36.01</v>
      </c>
      <c r="Y45" s="198">
        <v>0</v>
      </c>
      <c r="Z45" s="198">
        <v>66.06</v>
      </c>
      <c r="AA45" s="198">
        <v>18.55</v>
      </c>
      <c r="AB45" s="198">
        <v>0</v>
      </c>
      <c r="AC45" s="198">
        <v>8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14.46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158.58000000000001</v>
      </c>
      <c r="L46" s="198">
        <v>63.62</v>
      </c>
      <c r="M46" s="198">
        <v>0</v>
      </c>
      <c r="N46" s="198">
        <v>28.83</v>
      </c>
      <c r="O46" s="198">
        <v>24.21</v>
      </c>
      <c r="P46" s="198">
        <v>62.88</v>
      </c>
      <c r="Q46" s="198">
        <v>5.32</v>
      </c>
      <c r="R46" s="198">
        <v>10.35</v>
      </c>
      <c r="S46" s="198">
        <v>6.44</v>
      </c>
      <c r="T46" s="198">
        <v>0</v>
      </c>
      <c r="U46" s="198">
        <v>290.52999999999997</v>
      </c>
      <c r="V46" s="198">
        <v>5.07</v>
      </c>
      <c r="W46" s="198">
        <v>11.33</v>
      </c>
      <c r="X46" s="198">
        <v>36.01</v>
      </c>
      <c r="Y46" s="198">
        <v>0</v>
      </c>
      <c r="Z46" s="198">
        <v>66.06</v>
      </c>
      <c r="AA46" s="198">
        <v>18.55</v>
      </c>
      <c r="AB46" s="198">
        <v>0</v>
      </c>
      <c r="AC46" s="198">
        <v>8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14.46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158.58000000000001</v>
      </c>
      <c r="L47" s="198">
        <v>63.62</v>
      </c>
      <c r="M47" s="198">
        <v>0</v>
      </c>
      <c r="N47" s="198">
        <v>28.83</v>
      </c>
      <c r="O47" s="198">
        <v>24.21</v>
      </c>
      <c r="P47" s="198">
        <v>62.88</v>
      </c>
      <c r="Q47" s="198">
        <v>5.32</v>
      </c>
      <c r="R47" s="198">
        <v>10.35</v>
      </c>
      <c r="S47" s="198">
        <v>6.44</v>
      </c>
      <c r="T47" s="198">
        <v>0</v>
      </c>
      <c r="U47" s="198">
        <v>294.81</v>
      </c>
      <c r="V47" s="198">
        <v>5.07</v>
      </c>
      <c r="W47" s="198">
        <v>11.33</v>
      </c>
      <c r="X47" s="198">
        <v>36.01</v>
      </c>
      <c r="Y47" s="198">
        <v>0</v>
      </c>
      <c r="Z47" s="198">
        <v>66.06</v>
      </c>
      <c r="AA47" s="198">
        <v>18.55</v>
      </c>
      <c r="AB47" s="198">
        <v>0</v>
      </c>
      <c r="AC47" s="198">
        <v>8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13.54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158.58000000000001</v>
      </c>
      <c r="L48" s="198">
        <v>63.62</v>
      </c>
      <c r="M48" s="198">
        <v>0</v>
      </c>
      <c r="N48" s="198">
        <v>28.83</v>
      </c>
      <c r="O48" s="198">
        <v>24.21</v>
      </c>
      <c r="P48" s="198">
        <v>62.88</v>
      </c>
      <c r="Q48" s="198">
        <v>5.32</v>
      </c>
      <c r="R48" s="198">
        <v>10.35</v>
      </c>
      <c r="S48" s="198">
        <v>6.44</v>
      </c>
      <c r="T48" s="198">
        <v>0</v>
      </c>
      <c r="U48" s="198">
        <v>303.35000000000002</v>
      </c>
      <c r="V48" s="198">
        <v>5.07</v>
      </c>
      <c r="W48" s="198">
        <v>11.33</v>
      </c>
      <c r="X48" s="198">
        <v>36.01</v>
      </c>
      <c r="Y48" s="198">
        <v>0</v>
      </c>
      <c r="Z48" s="198">
        <v>66.06</v>
      </c>
      <c r="AA48" s="198">
        <v>18.55</v>
      </c>
      <c r="AB48" s="198">
        <v>0</v>
      </c>
      <c r="AC48" s="198">
        <v>8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14.46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158.58000000000001</v>
      </c>
      <c r="L49" s="198">
        <v>63.62</v>
      </c>
      <c r="M49" s="198">
        <v>0</v>
      </c>
      <c r="N49" s="198">
        <v>28.83</v>
      </c>
      <c r="O49" s="198">
        <v>24.21</v>
      </c>
      <c r="P49" s="198">
        <v>63.94</v>
      </c>
      <c r="Q49" s="198">
        <v>5.32</v>
      </c>
      <c r="R49" s="198">
        <v>10.35</v>
      </c>
      <c r="S49" s="198">
        <v>6.44</v>
      </c>
      <c r="T49" s="198">
        <v>0</v>
      </c>
      <c r="U49" s="198">
        <v>311.89</v>
      </c>
      <c r="V49" s="198">
        <v>5.07</v>
      </c>
      <c r="W49" s="198">
        <v>11.33</v>
      </c>
      <c r="X49" s="198">
        <v>36.01</v>
      </c>
      <c r="Y49" s="198">
        <v>0</v>
      </c>
      <c r="Z49" s="198">
        <v>66.06</v>
      </c>
      <c r="AA49" s="198">
        <v>18.55</v>
      </c>
      <c r="AB49" s="198">
        <v>0</v>
      </c>
      <c r="AC49" s="198">
        <v>8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14.46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158.58000000000001</v>
      </c>
      <c r="L50" s="198">
        <v>63.62</v>
      </c>
      <c r="M50" s="198">
        <v>0</v>
      </c>
      <c r="N50" s="198">
        <v>28.83</v>
      </c>
      <c r="O50" s="198">
        <v>24.21</v>
      </c>
      <c r="P50" s="198">
        <v>63.94</v>
      </c>
      <c r="Q50" s="198">
        <v>5.32</v>
      </c>
      <c r="R50" s="198">
        <v>10.35</v>
      </c>
      <c r="S50" s="198">
        <v>6.44</v>
      </c>
      <c r="T50" s="198">
        <v>0</v>
      </c>
      <c r="U50" s="198">
        <v>318.08</v>
      </c>
      <c r="V50" s="198">
        <v>5.07</v>
      </c>
      <c r="W50" s="198">
        <v>11.33</v>
      </c>
      <c r="X50" s="198">
        <v>36.01</v>
      </c>
      <c r="Y50" s="198">
        <v>0</v>
      </c>
      <c r="Z50" s="198">
        <v>66.06</v>
      </c>
      <c r="AA50" s="198">
        <v>18.55</v>
      </c>
      <c r="AB50" s="198">
        <v>0</v>
      </c>
      <c r="AC50" s="198">
        <v>8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14.46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158.61000000000001</v>
      </c>
      <c r="L51" s="198">
        <v>7</v>
      </c>
      <c r="M51" s="198">
        <v>0</v>
      </c>
      <c r="N51" s="198">
        <v>28.83</v>
      </c>
      <c r="O51" s="198">
        <v>24.21</v>
      </c>
      <c r="P51" s="198">
        <v>63.94</v>
      </c>
      <c r="Q51" s="198">
        <v>1.94</v>
      </c>
      <c r="R51" s="198">
        <v>3.86</v>
      </c>
      <c r="S51" s="198">
        <v>2.88</v>
      </c>
      <c r="T51" s="198">
        <v>0</v>
      </c>
      <c r="U51" s="198">
        <v>318.08</v>
      </c>
      <c r="V51" s="198">
        <v>5.07</v>
      </c>
      <c r="W51" s="198">
        <v>11.33</v>
      </c>
      <c r="X51" s="198">
        <v>36.01</v>
      </c>
      <c r="Y51" s="198">
        <v>0</v>
      </c>
      <c r="Z51" s="198">
        <v>66.06</v>
      </c>
      <c r="AA51" s="198">
        <v>18.55</v>
      </c>
      <c r="AB51" s="198">
        <v>0</v>
      </c>
      <c r="AC51" s="198">
        <v>8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14.46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158.61000000000001</v>
      </c>
      <c r="L52" s="198">
        <v>7</v>
      </c>
      <c r="M52" s="198">
        <v>0</v>
      </c>
      <c r="N52" s="198">
        <v>28.83</v>
      </c>
      <c r="O52" s="198">
        <v>24.21</v>
      </c>
      <c r="P52" s="198">
        <v>63.94</v>
      </c>
      <c r="Q52" s="198">
        <v>1.92</v>
      </c>
      <c r="R52" s="198">
        <v>3.85</v>
      </c>
      <c r="S52" s="198">
        <v>2.88</v>
      </c>
      <c r="T52" s="198">
        <v>0</v>
      </c>
      <c r="U52" s="198">
        <v>318.08</v>
      </c>
      <c r="V52" s="198">
        <v>5.07</v>
      </c>
      <c r="W52" s="198">
        <v>11.33</v>
      </c>
      <c r="X52" s="198">
        <v>36.01</v>
      </c>
      <c r="Y52" s="198">
        <v>0</v>
      </c>
      <c r="Z52" s="198">
        <v>66.06</v>
      </c>
      <c r="AA52" s="198">
        <v>18.55</v>
      </c>
      <c r="AB52" s="198">
        <v>0</v>
      </c>
      <c r="AC52" s="198">
        <v>8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14.46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158.61000000000001</v>
      </c>
      <c r="L53" s="198">
        <v>51</v>
      </c>
      <c r="M53" s="198">
        <v>0</v>
      </c>
      <c r="N53" s="198">
        <v>28.83</v>
      </c>
      <c r="O53" s="198">
        <v>24.21</v>
      </c>
      <c r="P53" s="198">
        <v>64.31</v>
      </c>
      <c r="Q53" s="198">
        <v>1.92</v>
      </c>
      <c r="R53" s="198">
        <v>3.85</v>
      </c>
      <c r="S53" s="198">
        <v>2.88</v>
      </c>
      <c r="T53" s="198">
        <v>0</v>
      </c>
      <c r="U53" s="198">
        <v>318.08</v>
      </c>
      <c r="V53" s="198">
        <v>5.07</v>
      </c>
      <c r="W53" s="198">
        <v>11.33</v>
      </c>
      <c r="X53" s="198">
        <v>36.01</v>
      </c>
      <c r="Y53" s="198">
        <v>0</v>
      </c>
      <c r="Z53" s="198">
        <v>66.06</v>
      </c>
      <c r="AA53" s="198">
        <v>18.55</v>
      </c>
      <c r="AB53" s="198">
        <v>0</v>
      </c>
      <c r="AC53" s="198">
        <v>8</v>
      </c>
      <c r="AD53" s="198">
        <v>0</v>
      </c>
      <c r="AE53" s="198">
        <v>0</v>
      </c>
      <c r="AF53" s="198">
        <v>0</v>
      </c>
      <c r="AG53" s="198">
        <v>17.68</v>
      </c>
      <c r="AH53" s="198">
        <v>0</v>
      </c>
      <c r="AI53" s="198">
        <v>4.95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120.14</v>
      </c>
      <c r="L54" s="198">
        <v>7</v>
      </c>
      <c r="M54" s="198">
        <v>0</v>
      </c>
      <c r="N54" s="198">
        <v>28.83</v>
      </c>
      <c r="O54" s="198">
        <v>24.21</v>
      </c>
      <c r="P54" s="198">
        <v>64.31</v>
      </c>
      <c r="Q54" s="198">
        <v>1.92</v>
      </c>
      <c r="R54" s="198">
        <v>3.85</v>
      </c>
      <c r="S54" s="198">
        <v>2.88</v>
      </c>
      <c r="T54" s="198">
        <v>0</v>
      </c>
      <c r="U54" s="198">
        <v>318.08</v>
      </c>
      <c r="V54" s="198">
        <v>5.07</v>
      </c>
      <c r="W54" s="198">
        <v>11.33</v>
      </c>
      <c r="X54" s="198">
        <v>36.01</v>
      </c>
      <c r="Y54" s="198">
        <v>0</v>
      </c>
      <c r="Z54" s="198">
        <v>66.06</v>
      </c>
      <c r="AA54" s="198">
        <v>18.55</v>
      </c>
      <c r="AB54" s="198">
        <v>0</v>
      </c>
      <c r="AC54" s="198">
        <v>8</v>
      </c>
      <c r="AD54" s="198">
        <v>0</v>
      </c>
      <c r="AE54" s="198">
        <v>0</v>
      </c>
      <c r="AF54" s="198">
        <v>0</v>
      </c>
      <c r="AG54" s="198">
        <v>17.68</v>
      </c>
      <c r="AH54" s="198">
        <v>0</v>
      </c>
      <c r="AI54" s="198">
        <v>4.95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110.53</v>
      </c>
      <c r="L55" s="198">
        <v>7</v>
      </c>
      <c r="M55" s="198">
        <v>0</v>
      </c>
      <c r="N55" s="198">
        <v>28.83</v>
      </c>
      <c r="O55" s="198">
        <v>24.21</v>
      </c>
      <c r="P55" s="198">
        <v>64.31</v>
      </c>
      <c r="Q55" s="198">
        <v>1.92</v>
      </c>
      <c r="R55" s="198">
        <v>3.85</v>
      </c>
      <c r="S55" s="198">
        <v>2.88</v>
      </c>
      <c r="T55" s="198">
        <v>0</v>
      </c>
      <c r="U55" s="198">
        <v>318.08</v>
      </c>
      <c r="V55" s="198">
        <v>5.07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18.55</v>
      </c>
      <c r="AB55" s="198">
        <v>0</v>
      </c>
      <c r="AC55" s="198">
        <v>8</v>
      </c>
      <c r="AD55" s="198">
        <v>0</v>
      </c>
      <c r="AE55" s="198">
        <v>0</v>
      </c>
      <c r="AF55" s="198">
        <v>0</v>
      </c>
      <c r="AG55" s="198">
        <v>17.68</v>
      </c>
      <c r="AH55" s="198">
        <v>0</v>
      </c>
      <c r="AI55" s="198">
        <v>4.95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80.73</v>
      </c>
      <c r="L56" s="198">
        <v>7</v>
      </c>
      <c r="M56" s="198">
        <v>0</v>
      </c>
      <c r="N56" s="198">
        <v>28.83</v>
      </c>
      <c r="O56" s="198">
        <v>24.21</v>
      </c>
      <c r="P56" s="198">
        <v>64.31</v>
      </c>
      <c r="Q56" s="198">
        <v>1.92</v>
      </c>
      <c r="R56" s="198">
        <v>3.85</v>
      </c>
      <c r="S56" s="198">
        <v>2.88</v>
      </c>
      <c r="T56" s="198">
        <v>0</v>
      </c>
      <c r="U56" s="198">
        <v>318.08</v>
      </c>
      <c r="V56" s="198">
        <v>5.07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18.55</v>
      </c>
      <c r="AB56" s="198">
        <v>0</v>
      </c>
      <c r="AC56" s="198">
        <v>8</v>
      </c>
      <c r="AD56" s="198">
        <v>0</v>
      </c>
      <c r="AE56" s="198">
        <v>0</v>
      </c>
      <c r="AF56" s="198">
        <v>0</v>
      </c>
      <c r="AG56" s="198">
        <v>17.68</v>
      </c>
      <c r="AH56" s="198">
        <v>0</v>
      </c>
      <c r="AI56" s="198">
        <v>4.95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80.73</v>
      </c>
      <c r="L57" s="198">
        <v>7</v>
      </c>
      <c r="M57" s="198">
        <v>0</v>
      </c>
      <c r="N57" s="198">
        <v>28.83</v>
      </c>
      <c r="O57" s="198">
        <v>24.21</v>
      </c>
      <c r="P57" s="198">
        <v>64.31</v>
      </c>
      <c r="Q57" s="198">
        <v>1.92</v>
      </c>
      <c r="R57" s="198">
        <v>3.85</v>
      </c>
      <c r="S57" s="198">
        <v>2.88</v>
      </c>
      <c r="T57" s="198">
        <v>0</v>
      </c>
      <c r="U57" s="198">
        <v>318.08</v>
      </c>
      <c r="V57" s="198">
        <v>5.07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18.55</v>
      </c>
      <c r="AB57" s="198">
        <v>0</v>
      </c>
      <c r="AC57" s="198">
        <v>8</v>
      </c>
      <c r="AD57" s="198">
        <v>0</v>
      </c>
      <c r="AE57" s="198">
        <v>0</v>
      </c>
      <c r="AF57" s="198">
        <v>0</v>
      </c>
      <c r="AG57" s="198">
        <v>17.68</v>
      </c>
      <c r="AH57" s="198">
        <v>0</v>
      </c>
      <c r="AI57" s="198">
        <v>4.95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80.73</v>
      </c>
      <c r="L58" s="198">
        <v>7</v>
      </c>
      <c r="M58" s="198">
        <v>0</v>
      </c>
      <c r="N58" s="198">
        <v>28.83</v>
      </c>
      <c r="O58" s="198">
        <v>24.21</v>
      </c>
      <c r="P58" s="198">
        <v>64.31</v>
      </c>
      <c r="Q58" s="198">
        <v>1.92</v>
      </c>
      <c r="R58" s="198">
        <v>3.85</v>
      </c>
      <c r="S58" s="198">
        <v>2.88</v>
      </c>
      <c r="T58" s="198">
        <v>0</v>
      </c>
      <c r="U58" s="198">
        <v>318.08</v>
      </c>
      <c r="V58" s="198">
        <v>5.07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18.55</v>
      </c>
      <c r="AB58" s="198">
        <v>0</v>
      </c>
      <c r="AC58" s="198">
        <v>8</v>
      </c>
      <c r="AD58" s="198">
        <v>0</v>
      </c>
      <c r="AE58" s="198">
        <v>0</v>
      </c>
      <c r="AF58" s="198">
        <v>0</v>
      </c>
      <c r="AG58" s="198">
        <v>17.68</v>
      </c>
      <c r="AH58" s="198">
        <v>0</v>
      </c>
      <c r="AI58" s="198">
        <v>4.95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80.73</v>
      </c>
      <c r="L59" s="198">
        <v>7</v>
      </c>
      <c r="M59" s="198">
        <v>0</v>
      </c>
      <c r="N59" s="198">
        <v>28.83</v>
      </c>
      <c r="O59" s="198">
        <v>24.21</v>
      </c>
      <c r="P59" s="198">
        <v>64.31</v>
      </c>
      <c r="Q59" s="198">
        <v>1.92</v>
      </c>
      <c r="R59" s="198">
        <v>3.85</v>
      </c>
      <c r="S59" s="198">
        <v>2.88</v>
      </c>
      <c r="T59" s="198">
        <v>0</v>
      </c>
      <c r="U59" s="198">
        <v>318.08</v>
      </c>
      <c r="V59" s="198">
        <v>0</v>
      </c>
      <c r="W59" s="198">
        <v>4.8099999999999996</v>
      </c>
      <c r="X59" s="198">
        <v>9.61</v>
      </c>
      <c r="Y59" s="198">
        <v>0</v>
      </c>
      <c r="Z59" s="198">
        <v>66.06</v>
      </c>
      <c r="AA59" s="198">
        <v>18.55</v>
      </c>
      <c r="AB59" s="198">
        <v>0</v>
      </c>
      <c r="AC59" s="198">
        <v>8</v>
      </c>
      <c r="AD59" s="198">
        <v>0</v>
      </c>
      <c r="AE59" s="198">
        <v>0</v>
      </c>
      <c r="AF59" s="198">
        <v>0</v>
      </c>
      <c r="AG59" s="198">
        <v>17.68</v>
      </c>
      <c r="AH59" s="198">
        <v>0</v>
      </c>
      <c r="AI59" s="198">
        <v>4.95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80.73</v>
      </c>
      <c r="L60" s="198">
        <v>7</v>
      </c>
      <c r="M60" s="198">
        <v>0</v>
      </c>
      <c r="N60" s="198">
        <v>28.83</v>
      </c>
      <c r="O60" s="198">
        <v>24.21</v>
      </c>
      <c r="P60" s="198">
        <v>64.31</v>
      </c>
      <c r="Q60" s="198">
        <v>1.92</v>
      </c>
      <c r="R60" s="198">
        <v>3.85</v>
      </c>
      <c r="S60" s="198">
        <v>2.88</v>
      </c>
      <c r="T60" s="198">
        <v>0</v>
      </c>
      <c r="U60" s="198">
        <v>318.08</v>
      </c>
      <c r="V60" s="198">
        <v>0</v>
      </c>
      <c r="W60" s="198">
        <v>4.8099999999999996</v>
      </c>
      <c r="X60" s="198">
        <v>9.61</v>
      </c>
      <c r="Y60" s="198">
        <v>0</v>
      </c>
      <c r="Z60" s="198">
        <v>66.06</v>
      </c>
      <c r="AA60" s="198">
        <v>18.55</v>
      </c>
      <c r="AB60" s="198">
        <v>0</v>
      </c>
      <c r="AC60" s="198">
        <v>8</v>
      </c>
      <c r="AD60" s="198">
        <v>0</v>
      </c>
      <c r="AE60" s="198">
        <v>0</v>
      </c>
      <c r="AF60" s="198">
        <v>0</v>
      </c>
      <c r="AG60" s="198">
        <v>17.68</v>
      </c>
      <c r="AH60" s="198">
        <v>0</v>
      </c>
      <c r="AI60" s="198">
        <v>4.3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80.73</v>
      </c>
      <c r="L61" s="198">
        <v>7</v>
      </c>
      <c r="M61" s="198">
        <v>0</v>
      </c>
      <c r="N61" s="198">
        <v>28.83</v>
      </c>
      <c r="O61" s="198">
        <v>24.21</v>
      </c>
      <c r="P61" s="198">
        <v>64.31</v>
      </c>
      <c r="Q61" s="198">
        <v>1.92</v>
      </c>
      <c r="R61" s="198">
        <v>3.85</v>
      </c>
      <c r="S61" s="198">
        <v>2.88</v>
      </c>
      <c r="T61" s="198">
        <v>0</v>
      </c>
      <c r="U61" s="198">
        <v>318.08</v>
      </c>
      <c r="V61" s="198">
        <v>0</v>
      </c>
      <c r="W61" s="198">
        <v>4.8099999999999996</v>
      </c>
      <c r="X61" s="198">
        <v>9.61</v>
      </c>
      <c r="Y61" s="198">
        <v>0</v>
      </c>
      <c r="Z61" s="198">
        <v>66.06</v>
      </c>
      <c r="AA61" s="198">
        <v>18.55</v>
      </c>
      <c r="AB61" s="198">
        <v>0</v>
      </c>
      <c r="AC61" s="198">
        <v>8</v>
      </c>
      <c r="AD61" s="198">
        <v>0</v>
      </c>
      <c r="AE61" s="198">
        <v>0</v>
      </c>
      <c r="AF61" s="198">
        <v>0</v>
      </c>
      <c r="AG61" s="198">
        <v>17.68</v>
      </c>
      <c r="AH61" s="198">
        <v>0</v>
      </c>
      <c r="AI61" s="198">
        <v>5.87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80.73</v>
      </c>
      <c r="L62" s="198">
        <v>7</v>
      </c>
      <c r="M62" s="198">
        <v>0</v>
      </c>
      <c r="N62" s="198">
        <v>28.83</v>
      </c>
      <c r="O62" s="198">
        <v>24.21</v>
      </c>
      <c r="P62" s="198">
        <v>64.31</v>
      </c>
      <c r="Q62" s="198">
        <v>1.92</v>
      </c>
      <c r="R62" s="198">
        <v>3.85</v>
      </c>
      <c r="S62" s="198">
        <v>2.88</v>
      </c>
      <c r="T62" s="198">
        <v>0</v>
      </c>
      <c r="U62" s="198">
        <v>318.08</v>
      </c>
      <c r="V62" s="198">
        <v>0</v>
      </c>
      <c r="W62" s="198">
        <v>4.8099999999999996</v>
      </c>
      <c r="X62" s="198">
        <v>9.61</v>
      </c>
      <c r="Y62" s="198">
        <v>0</v>
      </c>
      <c r="Z62" s="198">
        <v>66.06</v>
      </c>
      <c r="AA62" s="198">
        <v>18.55</v>
      </c>
      <c r="AB62" s="198">
        <v>0</v>
      </c>
      <c r="AC62" s="198">
        <v>8</v>
      </c>
      <c r="AD62" s="198">
        <v>0</v>
      </c>
      <c r="AE62" s="198">
        <v>0</v>
      </c>
      <c r="AF62" s="198">
        <v>0</v>
      </c>
      <c r="AG62" s="198">
        <v>17.68</v>
      </c>
      <c r="AH62" s="198">
        <v>0</v>
      </c>
      <c r="AI62" s="198">
        <v>5.44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80.73</v>
      </c>
      <c r="L63" s="198">
        <v>7</v>
      </c>
      <c r="M63" s="198">
        <v>0</v>
      </c>
      <c r="N63" s="198">
        <v>28.83</v>
      </c>
      <c r="O63" s="198">
        <v>24.21</v>
      </c>
      <c r="P63" s="198">
        <v>64.31</v>
      </c>
      <c r="Q63" s="198">
        <v>1.92</v>
      </c>
      <c r="R63" s="198">
        <v>3.85</v>
      </c>
      <c r="S63" s="198">
        <v>2.88</v>
      </c>
      <c r="T63" s="198">
        <v>0</v>
      </c>
      <c r="U63" s="198">
        <v>318.08</v>
      </c>
      <c r="V63" s="198">
        <v>0</v>
      </c>
      <c r="W63" s="198">
        <v>4.8099999999999996</v>
      </c>
      <c r="X63" s="198">
        <v>9.61</v>
      </c>
      <c r="Y63" s="198">
        <v>0</v>
      </c>
      <c r="Z63" s="198">
        <v>66.06</v>
      </c>
      <c r="AA63" s="198">
        <v>18.55</v>
      </c>
      <c r="AB63" s="198">
        <v>0</v>
      </c>
      <c r="AC63" s="198">
        <v>8</v>
      </c>
      <c r="AD63" s="198">
        <v>0</v>
      </c>
      <c r="AE63" s="198">
        <v>0</v>
      </c>
      <c r="AF63" s="198">
        <v>0</v>
      </c>
      <c r="AG63" s="198">
        <v>17.68</v>
      </c>
      <c r="AH63" s="198">
        <v>0</v>
      </c>
      <c r="AI63" s="198">
        <v>5.44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80.73</v>
      </c>
      <c r="L64" s="198">
        <v>7</v>
      </c>
      <c r="M64" s="198">
        <v>0</v>
      </c>
      <c r="N64" s="198">
        <v>28.83</v>
      </c>
      <c r="O64" s="198">
        <v>24.21</v>
      </c>
      <c r="P64" s="198">
        <v>64.31</v>
      </c>
      <c r="Q64" s="198">
        <v>1.92</v>
      </c>
      <c r="R64" s="198">
        <v>3.85</v>
      </c>
      <c r="S64" s="198">
        <v>2.88</v>
      </c>
      <c r="T64" s="198">
        <v>0</v>
      </c>
      <c r="U64" s="198">
        <v>318.08</v>
      </c>
      <c r="V64" s="198">
        <v>0</v>
      </c>
      <c r="W64" s="198">
        <v>11.33</v>
      </c>
      <c r="X64" s="198">
        <v>21.14</v>
      </c>
      <c r="Y64" s="198">
        <v>0</v>
      </c>
      <c r="Z64" s="198">
        <v>66.06</v>
      </c>
      <c r="AA64" s="198">
        <v>18.55</v>
      </c>
      <c r="AB64" s="198">
        <v>0</v>
      </c>
      <c r="AC64" s="198">
        <v>8</v>
      </c>
      <c r="AD64" s="198">
        <v>0</v>
      </c>
      <c r="AE64" s="198">
        <v>0</v>
      </c>
      <c r="AF64" s="198">
        <v>0</v>
      </c>
      <c r="AG64" s="198">
        <v>17.68</v>
      </c>
      <c r="AH64" s="198">
        <v>0</v>
      </c>
      <c r="AI64" s="198">
        <v>5.44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80.73</v>
      </c>
      <c r="L65" s="198">
        <v>7</v>
      </c>
      <c r="M65" s="198">
        <v>0</v>
      </c>
      <c r="N65" s="198">
        <v>28.83</v>
      </c>
      <c r="O65" s="198">
        <v>24.21</v>
      </c>
      <c r="P65" s="198">
        <v>64.66</v>
      </c>
      <c r="Q65" s="198">
        <v>1.92</v>
      </c>
      <c r="R65" s="198">
        <v>3.85</v>
      </c>
      <c r="S65" s="198">
        <v>2.88</v>
      </c>
      <c r="T65" s="198">
        <v>0</v>
      </c>
      <c r="U65" s="198">
        <v>318.08</v>
      </c>
      <c r="V65" s="198">
        <v>0</v>
      </c>
      <c r="W65" s="198">
        <v>4.8099999999999996</v>
      </c>
      <c r="X65" s="198">
        <v>9.61</v>
      </c>
      <c r="Y65" s="198">
        <v>0</v>
      </c>
      <c r="Z65" s="198">
        <v>66.06</v>
      </c>
      <c r="AA65" s="198">
        <v>18.55</v>
      </c>
      <c r="AB65" s="198">
        <v>0</v>
      </c>
      <c r="AC65" s="198">
        <v>8</v>
      </c>
      <c r="AD65" s="198">
        <v>0</v>
      </c>
      <c r="AE65" s="198">
        <v>0</v>
      </c>
      <c r="AF65" s="198">
        <v>0</v>
      </c>
      <c r="AG65" s="198">
        <v>17.68</v>
      </c>
      <c r="AH65" s="198">
        <v>0</v>
      </c>
      <c r="AI65" s="198">
        <v>5.44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80.73</v>
      </c>
      <c r="L66" s="198">
        <v>7</v>
      </c>
      <c r="M66" s="198">
        <v>0</v>
      </c>
      <c r="N66" s="198">
        <v>28.83</v>
      </c>
      <c r="O66" s="198">
        <v>24.21</v>
      </c>
      <c r="P66" s="198">
        <v>64.66</v>
      </c>
      <c r="Q66" s="198">
        <v>1.92</v>
      </c>
      <c r="R66" s="198">
        <v>3.85</v>
      </c>
      <c r="S66" s="198">
        <v>2.88</v>
      </c>
      <c r="T66" s="198">
        <v>0</v>
      </c>
      <c r="U66" s="198">
        <v>318.08</v>
      </c>
      <c r="V66" s="198">
        <v>0</v>
      </c>
      <c r="W66" s="198">
        <v>4.8099999999999996</v>
      </c>
      <c r="X66" s="198">
        <v>9.61</v>
      </c>
      <c r="Y66" s="198">
        <v>0</v>
      </c>
      <c r="Z66" s="198">
        <v>66.06</v>
      </c>
      <c r="AA66" s="198">
        <v>18.55</v>
      </c>
      <c r="AB66" s="198">
        <v>0</v>
      </c>
      <c r="AC66" s="198">
        <v>8</v>
      </c>
      <c r="AD66" s="198">
        <v>0</v>
      </c>
      <c r="AE66" s="198">
        <v>0</v>
      </c>
      <c r="AF66" s="198">
        <v>0</v>
      </c>
      <c r="AG66" s="198">
        <v>17.68</v>
      </c>
      <c r="AH66" s="198">
        <v>0</v>
      </c>
      <c r="AI66" s="198">
        <v>4.8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80.73</v>
      </c>
      <c r="L67" s="198">
        <v>7</v>
      </c>
      <c r="M67" s="198">
        <v>0</v>
      </c>
      <c r="N67" s="198">
        <v>28.83</v>
      </c>
      <c r="O67" s="198">
        <v>24.21</v>
      </c>
      <c r="P67" s="198">
        <v>64.66</v>
      </c>
      <c r="Q67" s="198">
        <v>1.92</v>
      </c>
      <c r="R67" s="198">
        <v>3.85</v>
      </c>
      <c r="S67" s="198">
        <v>2.88</v>
      </c>
      <c r="T67" s="198">
        <v>0</v>
      </c>
      <c r="U67" s="198">
        <v>318.08</v>
      </c>
      <c r="V67" s="198">
        <v>0</v>
      </c>
      <c r="W67" s="198">
        <v>4.8099999999999996</v>
      </c>
      <c r="X67" s="198">
        <v>9.61</v>
      </c>
      <c r="Y67" s="198">
        <v>0</v>
      </c>
      <c r="Z67" s="198">
        <v>66.06</v>
      </c>
      <c r="AA67" s="198">
        <v>18.55</v>
      </c>
      <c r="AB67" s="198">
        <v>0</v>
      </c>
      <c r="AC67" s="198">
        <v>8</v>
      </c>
      <c r="AD67" s="198">
        <v>0</v>
      </c>
      <c r="AE67" s="198">
        <v>0</v>
      </c>
      <c r="AF67" s="198">
        <v>0</v>
      </c>
      <c r="AG67" s="198">
        <v>17.68</v>
      </c>
      <c r="AH67" s="198">
        <v>0</v>
      </c>
      <c r="AI67" s="198">
        <v>5.87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80.73</v>
      </c>
      <c r="L68" s="198">
        <v>7</v>
      </c>
      <c r="M68" s="198">
        <v>0</v>
      </c>
      <c r="N68" s="198">
        <v>28.83</v>
      </c>
      <c r="O68" s="198">
        <v>24.21</v>
      </c>
      <c r="P68" s="198">
        <v>64.66</v>
      </c>
      <c r="Q68" s="198">
        <v>1.92</v>
      </c>
      <c r="R68" s="198">
        <v>3.85</v>
      </c>
      <c r="S68" s="198">
        <v>2.88</v>
      </c>
      <c r="T68" s="198">
        <v>0</v>
      </c>
      <c r="U68" s="198">
        <v>318.08</v>
      </c>
      <c r="V68" s="198">
        <v>0</v>
      </c>
      <c r="W68" s="198">
        <v>4.8099999999999996</v>
      </c>
      <c r="X68" s="198">
        <v>9.61</v>
      </c>
      <c r="Y68" s="198">
        <v>0</v>
      </c>
      <c r="Z68" s="198">
        <v>66.06</v>
      </c>
      <c r="AA68" s="198">
        <v>18.55</v>
      </c>
      <c r="AB68" s="198">
        <v>0</v>
      </c>
      <c r="AC68" s="198">
        <v>8</v>
      </c>
      <c r="AD68" s="198">
        <v>0</v>
      </c>
      <c r="AE68" s="198">
        <v>0</v>
      </c>
      <c r="AF68" s="198">
        <v>0</v>
      </c>
      <c r="AG68" s="198">
        <v>17.68</v>
      </c>
      <c r="AH68" s="198">
        <v>0</v>
      </c>
      <c r="AI68" s="198">
        <v>5.44</v>
      </c>
      <c r="AJ68" s="198">
        <v>0</v>
      </c>
      <c r="AK68" s="198">
        <v>46.8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96.11</v>
      </c>
      <c r="L69" s="198">
        <v>7</v>
      </c>
      <c r="M69" s="198">
        <v>0</v>
      </c>
      <c r="N69" s="198">
        <v>28.83</v>
      </c>
      <c r="O69" s="198">
        <v>24.21</v>
      </c>
      <c r="P69" s="198">
        <v>64.66</v>
      </c>
      <c r="Q69" s="198">
        <v>5.31</v>
      </c>
      <c r="R69" s="198">
        <v>10.33</v>
      </c>
      <c r="S69" s="198">
        <v>6.44</v>
      </c>
      <c r="T69" s="198">
        <v>0</v>
      </c>
      <c r="U69" s="198">
        <v>318.08</v>
      </c>
      <c r="V69" s="198">
        <v>5.07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18.55</v>
      </c>
      <c r="AB69" s="198">
        <v>0</v>
      </c>
      <c r="AC69" s="198">
        <v>8</v>
      </c>
      <c r="AD69" s="198">
        <v>0</v>
      </c>
      <c r="AE69" s="198">
        <v>0</v>
      </c>
      <c r="AF69" s="198">
        <v>0</v>
      </c>
      <c r="AG69" s="198">
        <v>17.68</v>
      </c>
      <c r="AH69" s="198">
        <v>0</v>
      </c>
      <c r="AI69" s="198">
        <v>5.44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22.64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158.61000000000001</v>
      </c>
      <c r="L70" s="198">
        <v>7</v>
      </c>
      <c r="M70" s="198">
        <v>0</v>
      </c>
      <c r="N70" s="198">
        <v>28.83</v>
      </c>
      <c r="O70" s="198">
        <v>24.21</v>
      </c>
      <c r="P70" s="198">
        <v>64.66</v>
      </c>
      <c r="Q70" s="198">
        <v>5.32</v>
      </c>
      <c r="R70" s="198">
        <v>10.35</v>
      </c>
      <c r="S70" s="198">
        <v>6.44</v>
      </c>
      <c r="T70" s="198">
        <v>0</v>
      </c>
      <c r="U70" s="198">
        <v>318.08</v>
      </c>
      <c r="V70" s="198">
        <v>5.07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18.55</v>
      </c>
      <c r="AB70" s="198">
        <v>0</v>
      </c>
      <c r="AC70" s="198">
        <v>8</v>
      </c>
      <c r="AD70" s="198">
        <v>0</v>
      </c>
      <c r="AE70" s="198">
        <v>0</v>
      </c>
      <c r="AF70" s="198">
        <v>0</v>
      </c>
      <c r="AG70" s="198">
        <v>17.68</v>
      </c>
      <c r="AH70" s="198">
        <v>0</v>
      </c>
      <c r="AI70" s="198">
        <v>5.44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158.61000000000001</v>
      </c>
      <c r="L71" s="198">
        <v>7</v>
      </c>
      <c r="M71" s="198">
        <v>0</v>
      </c>
      <c r="N71" s="198">
        <v>28.83</v>
      </c>
      <c r="O71" s="198">
        <v>24.21</v>
      </c>
      <c r="P71" s="198">
        <v>64.66</v>
      </c>
      <c r="Q71" s="198">
        <v>5.32</v>
      </c>
      <c r="R71" s="198">
        <v>10.35</v>
      </c>
      <c r="S71" s="198">
        <v>6.44</v>
      </c>
      <c r="T71" s="198">
        <v>0</v>
      </c>
      <c r="U71" s="198">
        <v>318.08</v>
      </c>
      <c r="V71" s="198">
        <v>5.07</v>
      </c>
      <c r="W71" s="198">
        <v>11.33</v>
      </c>
      <c r="X71" s="198">
        <v>36.01</v>
      </c>
      <c r="Y71" s="198">
        <v>0</v>
      </c>
      <c r="Z71" s="198">
        <v>66.06</v>
      </c>
      <c r="AA71" s="198">
        <v>18.55</v>
      </c>
      <c r="AB71" s="198">
        <v>0</v>
      </c>
      <c r="AC71" s="198">
        <v>8</v>
      </c>
      <c r="AD71" s="198">
        <v>0</v>
      </c>
      <c r="AE71" s="198">
        <v>0</v>
      </c>
      <c r="AF71" s="198">
        <v>0</v>
      </c>
      <c r="AG71" s="198">
        <v>17.68</v>
      </c>
      <c r="AH71" s="198">
        <v>0</v>
      </c>
      <c r="AI71" s="198">
        <v>5.44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158.61000000000001</v>
      </c>
      <c r="L72" s="198">
        <v>7</v>
      </c>
      <c r="M72" s="198">
        <v>0</v>
      </c>
      <c r="N72" s="198">
        <v>28.83</v>
      </c>
      <c r="O72" s="198">
        <v>24.21</v>
      </c>
      <c r="P72" s="198">
        <v>64.66</v>
      </c>
      <c r="Q72" s="198">
        <v>5.32</v>
      </c>
      <c r="R72" s="198">
        <v>10.35</v>
      </c>
      <c r="S72" s="198">
        <v>6.44</v>
      </c>
      <c r="T72" s="198">
        <v>0</v>
      </c>
      <c r="U72" s="198">
        <v>318.08</v>
      </c>
      <c r="V72" s="198">
        <v>5.07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18.55</v>
      </c>
      <c r="AB72" s="198">
        <v>0</v>
      </c>
      <c r="AC72" s="198">
        <v>8</v>
      </c>
      <c r="AD72" s="198">
        <v>0</v>
      </c>
      <c r="AE72" s="198">
        <v>0</v>
      </c>
      <c r="AF72" s="198">
        <v>0</v>
      </c>
      <c r="AG72" s="198">
        <v>17.68</v>
      </c>
      <c r="AH72" s="198">
        <v>0</v>
      </c>
      <c r="AI72" s="198">
        <v>5.44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158.61000000000001</v>
      </c>
      <c r="L73" s="198">
        <v>63.62</v>
      </c>
      <c r="M73" s="198">
        <v>0</v>
      </c>
      <c r="N73" s="198">
        <v>28.83</v>
      </c>
      <c r="O73" s="198">
        <v>24.21</v>
      </c>
      <c r="P73" s="198">
        <v>64.66</v>
      </c>
      <c r="Q73" s="198">
        <v>5.32</v>
      </c>
      <c r="R73" s="198">
        <v>10.35</v>
      </c>
      <c r="S73" s="198">
        <v>6.44</v>
      </c>
      <c r="T73" s="198">
        <v>0</v>
      </c>
      <c r="U73" s="198">
        <v>318.08</v>
      </c>
      <c r="V73" s="198">
        <v>5.07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18.55</v>
      </c>
      <c r="AB73" s="198">
        <v>0</v>
      </c>
      <c r="AC73" s="198">
        <v>8</v>
      </c>
      <c r="AD73" s="198">
        <v>0</v>
      </c>
      <c r="AE73" s="198">
        <v>0</v>
      </c>
      <c r="AF73" s="198">
        <v>0</v>
      </c>
      <c r="AG73" s="198">
        <v>17.68</v>
      </c>
      <c r="AH73" s="198">
        <v>0</v>
      </c>
      <c r="AI73" s="198">
        <v>6.09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158.61000000000001</v>
      </c>
      <c r="L74" s="198">
        <v>63.62</v>
      </c>
      <c r="M74" s="198">
        <v>0</v>
      </c>
      <c r="N74" s="198">
        <v>28.83</v>
      </c>
      <c r="O74" s="198">
        <v>24.21</v>
      </c>
      <c r="P74" s="198">
        <v>64.66</v>
      </c>
      <c r="Q74" s="198">
        <v>5.32</v>
      </c>
      <c r="R74" s="198">
        <v>10.35</v>
      </c>
      <c r="S74" s="198">
        <v>6.44</v>
      </c>
      <c r="T74" s="198">
        <v>0</v>
      </c>
      <c r="U74" s="198">
        <v>318.08</v>
      </c>
      <c r="V74" s="198">
        <v>5.07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18.55</v>
      </c>
      <c r="AB74" s="198">
        <v>0</v>
      </c>
      <c r="AC74" s="198">
        <v>8</v>
      </c>
      <c r="AD74" s="198">
        <v>0</v>
      </c>
      <c r="AE74" s="198">
        <v>0</v>
      </c>
      <c r="AF74" s="198">
        <v>0</v>
      </c>
      <c r="AG74" s="198">
        <v>17.68</v>
      </c>
      <c r="AH74" s="198">
        <v>0</v>
      </c>
      <c r="AI74" s="198">
        <v>4.8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158.61000000000001</v>
      </c>
      <c r="L75" s="198">
        <v>63.62</v>
      </c>
      <c r="M75" s="198">
        <v>0</v>
      </c>
      <c r="N75" s="198">
        <v>28.83</v>
      </c>
      <c r="O75" s="198">
        <v>24.21</v>
      </c>
      <c r="P75" s="198">
        <v>64.31</v>
      </c>
      <c r="Q75" s="198">
        <v>5.32</v>
      </c>
      <c r="R75" s="198">
        <v>10.35</v>
      </c>
      <c r="S75" s="198">
        <v>6.44</v>
      </c>
      <c r="T75" s="198">
        <v>0</v>
      </c>
      <c r="U75" s="198">
        <v>318.08</v>
      </c>
      <c r="V75" s="198">
        <v>5.07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18.55</v>
      </c>
      <c r="AB75" s="198">
        <v>0</v>
      </c>
      <c r="AC75" s="198">
        <v>8</v>
      </c>
      <c r="AD75" s="198">
        <v>0</v>
      </c>
      <c r="AE75" s="198">
        <v>0</v>
      </c>
      <c r="AF75" s="198">
        <v>0</v>
      </c>
      <c r="AG75" s="198">
        <v>17.68</v>
      </c>
      <c r="AH75" s="198">
        <v>0</v>
      </c>
      <c r="AI75" s="198">
        <v>5.44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158.61000000000001</v>
      </c>
      <c r="L76" s="198">
        <v>63.62</v>
      </c>
      <c r="M76" s="198">
        <v>0</v>
      </c>
      <c r="N76" s="198">
        <v>28.83</v>
      </c>
      <c r="O76" s="198">
        <v>24.21</v>
      </c>
      <c r="P76" s="198">
        <v>64.31</v>
      </c>
      <c r="Q76" s="198">
        <v>5.32</v>
      </c>
      <c r="R76" s="198">
        <v>10.35</v>
      </c>
      <c r="S76" s="198">
        <v>6.44</v>
      </c>
      <c r="T76" s="198">
        <v>0</v>
      </c>
      <c r="U76" s="198">
        <v>318.08</v>
      </c>
      <c r="V76" s="198">
        <v>5.07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18.55</v>
      </c>
      <c r="AB76" s="198">
        <v>0</v>
      </c>
      <c r="AC76" s="198">
        <v>8</v>
      </c>
      <c r="AD76" s="198">
        <v>0</v>
      </c>
      <c r="AE76" s="198">
        <v>0</v>
      </c>
      <c r="AF76" s="198">
        <v>0</v>
      </c>
      <c r="AG76" s="198">
        <v>17.68</v>
      </c>
      <c r="AH76" s="198">
        <v>0</v>
      </c>
      <c r="AI76" s="198">
        <v>5.44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158.61000000000001</v>
      </c>
      <c r="L77" s="198">
        <v>63.62</v>
      </c>
      <c r="M77" s="198">
        <v>0</v>
      </c>
      <c r="N77" s="198">
        <v>28.83</v>
      </c>
      <c r="O77" s="198">
        <v>24.21</v>
      </c>
      <c r="P77" s="198">
        <v>64.31</v>
      </c>
      <c r="Q77" s="198">
        <v>5.32</v>
      </c>
      <c r="R77" s="198">
        <v>10.35</v>
      </c>
      <c r="S77" s="198">
        <v>6.44</v>
      </c>
      <c r="T77" s="198">
        <v>0</v>
      </c>
      <c r="U77" s="198">
        <v>318.08</v>
      </c>
      <c r="V77" s="198">
        <v>5.07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18.55</v>
      </c>
      <c r="AB77" s="198">
        <v>0</v>
      </c>
      <c r="AC77" s="198">
        <v>8</v>
      </c>
      <c r="AD77" s="198">
        <v>0</v>
      </c>
      <c r="AE77" s="198">
        <v>0</v>
      </c>
      <c r="AF77" s="198">
        <v>0</v>
      </c>
      <c r="AG77" s="198">
        <v>17.68</v>
      </c>
      <c r="AH77" s="198">
        <v>0</v>
      </c>
      <c r="AI77" s="198">
        <v>5.44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158.61000000000001</v>
      </c>
      <c r="L78" s="198">
        <v>63.62</v>
      </c>
      <c r="M78" s="198">
        <v>0</v>
      </c>
      <c r="N78" s="198">
        <v>28.83</v>
      </c>
      <c r="O78" s="198">
        <v>24.21</v>
      </c>
      <c r="P78" s="198">
        <v>64.31</v>
      </c>
      <c r="Q78" s="198">
        <v>5.32</v>
      </c>
      <c r="R78" s="198">
        <v>10.35</v>
      </c>
      <c r="S78" s="198">
        <v>6.44</v>
      </c>
      <c r="T78" s="198">
        <v>0</v>
      </c>
      <c r="U78" s="198">
        <v>318.08</v>
      </c>
      <c r="V78" s="198">
        <v>5.07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18.55</v>
      </c>
      <c r="AB78" s="198">
        <v>0</v>
      </c>
      <c r="AC78" s="198">
        <v>8</v>
      </c>
      <c r="AD78" s="198">
        <v>0</v>
      </c>
      <c r="AE78" s="198">
        <v>0</v>
      </c>
      <c r="AF78" s="198">
        <v>0</v>
      </c>
      <c r="AG78" s="198">
        <v>17.68</v>
      </c>
      <c r="AH78" s="198">
        <v>0</v>
      </c>
      <c r="AI78" s="198">
        <v>5.44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158.61000000000001</v>
      </c>
      <c r="L79" s="198">
        <v>63.62</v>
      </c>
      <c r="M79" s="198">
        <v>0</v>
      </c>
      <c r="N79" s="198">
        <v>28.83</v>
      </c>
      <c r="O79" s="198">
        <v>24.21</v>
      </c>
      <c r="P79" s="198">
        <v>64.31</v>
      </c>
      <c r="Q79" s="198">
        <v>5.32</v>
      </c>
      <c r="R79" s="198">
        <v>10.35</v>
      </c>
      <c r="S79" s="198">
        <v>6.44</v>
      </c>
      <c r="T79" s="198">
        <v>0</v>
      </c>
      <c r="U79" s="198">
        <v>318.08</v>
      </c>
      <c r="V79" s="198">
        <v>5.07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18.55</v>
      </c>
      <c r="AB79" s="198">
        <v>0</v>
      </c>
      <c r="AC79" s="198">
        <v>8</v>
      </c>
      <c r="AD79" s="198">
        <v>0</v>
      </c>
      <c r="AE79" s="198">
        <v>0</v>
      </c>
      <c r="AF79" s="198">
        <v>0</v>
      </c>
      <c r="AG79" s="198">
        <v>17.68</v>
      </c>
      <c r="AH79" s="198">
        <v>0</v>
      </c>
      <c r="AI79" s="198">
        <v>5.44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158.61000000000001</v>
      </c>
      <c r="L80" s="198">
        <v>63.62</v>
      </c>
      <c r="M80" s="198">
        <v>0</v>
      </c>
      <c r="N80" s="198">
        <v>28.83</v>
      </c>
      <c r="O80" s="198">
        <v>24.21</v>
      </c>
      <c r="P80" s="198">
        <v>64.31</v>
      </c>
      <c r="Q80" s="198">
        <v>5.32</v>
      </c>
      <c r="R80" s="198">
        <v>10.35</v>
      </c>
      <c r="S80" s="198">
        <v>6.44</v>
      </c>
      <c r="T80" s="198">
        <v>0</v>
      </c>
      <c r="U80" s="198">
        <v>318.08</v>
      </c>
      <c r="V80" s="198">
        <v>5.07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18.55</v>
      </c>
      <c r="AB80" s="198">
        <v>0</v>
      </c>
      <c r="AC80" s="198">
        <v>15.17</v>
      </c>
      <c r="AD80" s="198">
        <v>0</v>
      </c>
      <c r="AE80" s="198">
        <v>0</v>
      </c>
      <c r="AF80" s="198">
        <v>0</v>
      </c>
      <c r="AG80" s="198">
        <v>17.68</v>
      </c>
      <c r="AH80" s="198">
        <v>0</v>
      </c>
      <c r="AI80" s="198">
        <v>15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158.61000000000001</v>
      </c>
      <c r="L81" s="198">
        <v>63.62</v>
      </c>
      <c r="M81" s="198">
        <v>0</v>
      </c>
      <c r="N81" s="198">
        <v>28.83</v>
      </c>
      <c r="O81" s="198">
        <v>24.21</v>
      </c>
      <c r="P81" s="198">
        <v>64.31</v>
      </c>
      <c r="Q81" s="198">
        <v>5.32</v>
      </c>
      <c r="R81" s="198">
        <v>10.35</v>
      </c>
      <c r="S81" s="198">
        <v>6.44</v>
      </c>
      <c r="T81" s="198">
        <v>0</v>
      </c>
      <c r="U81" s="198">
        <v>318.08</v>
      </c>
      <c r="V81" s="198">
        <v>5.07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18.55</v>
      </c>
      <c r="AB81" s="198">
        <v>0</v>
      </c>
      <c r="AC81" s="198">
        <v>15.17</v>
      </c>
      <c r="AD81" s="198">
        <v>0</v>
      </c>
      <c r="AE81" s="198">
        <v>0</v>
      </c>
      <c r="AF81" s="198">
        <v>0</v>
      </c>
      <c r="AG81" s="198">
        <v>17.68</v>
      </c>
      <c r="AH81" s="198">
        <v>0</v>
      </c>
      <c r="AI81" s="198">
        <v>15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158.61000000000001</v>
      </c>
      <c r="L82" s="198">
        <v>63.62</v>
      </c>
      <c r="M82" s="198">
        <v>0</v>
      </c>
      <c r="N82" s="198">
        <v>28.83</v>
      </c>
      <c r="O82" s="198">
        <v>24.21</v>
      </c>
      <c r="P82" s="198">
        <v>64.31</v>
      </c>
      <c r="Q82" s="198">
        <v>5.32</v>
      </c>
      <c r="R82" s="198">
        <v>10.35</v>
      </c>
      <c r="S82" s="198">
        <v>6.44</v>
      </c>
      <c r="T82" s="198">
        <v>0</v>
      </c>
      <c r="U82" s="198">
        <v>318.08</v>
      </c>
      <c r="V82" s="198">
        <v>5.07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18.55</v>
      </c>
      <c r="AB82" s="198">
        <v>0</v>
      </c>
      <c r="AC82" s="198">
        <v>15.17</v>
      </c>
      <c r="AD82" s="198">
        <v>0</v>
      </c>
      <c r="AE82" s="198">
        <v>0</v>
      </c>
      <c r="AF82" s="198">
        <v>0</v>
      </c>
      <c r="AG82" s="198">
        <v>17.68</v>
      </c>
      <c r="AH82" s="198">
        <v>0</v>
      </c>
      <c r="AI82" s="198">
        <v>15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134.55000000000001</v>
      </c>
      <c r="L83" s="198">
        <v>20</v>
      </c>
      <c r="M83" s="198">
        <v>0</v>
      </c>
      <c r="N83" s="198">
        <v>28.83</v>
      </c>
      <c r="O83" s="198">
        <v>24.21</v>
      </c>
      <c r="P83" s="198">
        <v>64.31</v>
      </c>
      <c r="Q83" s="198">
        <v>1.75</v>
      </c>
      <c r="R83" s="198">
        <v>3.41</v>
      </c>
      <c r="S83" s="198">
        <v>2.56</v>
      </c>
      <c r="T83" s="198">
        <v>0</v>
      </c>
      <c r="U83" s="198">
        <v>318.08</v>
      </c>
      <c r="V83" s="198">
        <v>5.07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18.55</v>
      </c>
      <c r="AB83" s="198">
        <v>0</v>
      </c>
      <c r="AC83" s="198">
        <v>8</v>
      </c>
      <c r="AD83" s="198">
        <v>0</v>
      </c>
      <c r="AE83" s="198">
        <v>0</v>
      </c>
      <c r="AF83" s="198">
        <v>0</v>
      </c>
      <c r="AG83" s="198">
        <v>17.68</v>
      </c>
      <c r="AH83" s="198">
        <v>0</v>
      </c>
      <c r="AI83" s="198">
        <v>5.44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158.61000000000001</v>
      </c>
      <c r="L84" s="198">
        <v>20</v>
      </c>
      <c r="M84" s="198">
        <v>0</v>
      </c>
      <c r="N84" s="198">
        <v>28.83</v>
      </c>
      <c r="O84" s="198">
        <v>24.21</v>
      </c>
      <c r="P84" s="198">
        <v>64.31</v>
      </c>
      <c r="Q84" s="198">
        <v>1.75</v>
      </c>
      <c r="R84" s="198">
        <v>3.41</v>
      </c>
      <c r="S84" s="198">
        <v>2.56</v>
      </c>
      <c r="T84" s="198">
        <v>0</v>
      </c>
      <c r="U84" s="198">
        <v>318.08</v>
      </c>
      <c r="V84" s="198">
        <v>5.07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18.55</v>
      </c>
      <c r="AB84" s="198">
        <v>0</v>
      </c>
      <c r="AC84" s="198">
        <v>8</v>
      </c>
      <c r="AD84" s="198">
        <v>0</v>
      </c>
      <c r="AE84" s="198">
        <v>0</v>
      </c>
      <c r="AF84" s="198">
        <v>0</v>
      </c>
      <c r="AG84" s="198">
        <v>17.68</v>
      </c>
      <c r="AH84" s="198">
        <v>0</v>
      </c>
      <c r="AI84" s="198">
        <v>5.44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146.09</v>
      </c>
      <c r="L85" s="198">
        <v>8</v>
      </c>
      <c r="M85" s="198">
        <v>0</v>
      </c>
      <c r="N85" s="198">
        <v>28.83</v>
      </c>
      <c r="O85" s="198">
        <v>24.21</v>
      </c>
      <c r="P85" s="198">
        <v>64.31</v>
      </c>
      <c r="Q85" s="198">
        <v>1.75</v>
      </c>
      <c r="R85" s="198">
        <v>3.41</v>
      </c>
      <c r="S85" s="198">
        <v>2.56</v>
      </c>
      <c r="T85" s="198">
        <v>0</v>
      </c>
      <c r="U85" s="198">
        <v>318.08</v>
      </c>
      <c r="V85" s="198">
        <v>5.07</v>
      </c>
      <c r="W85" s="198">
        <v>11.33</v>
      </c>
      <c r="X85" s="198">
        <v>36.01</v>
      </c>
      <c r="Y85" s="198">
        <v>0</v>
      </c>
      <c r="Z85" s="198">
        <v>66.06</v>
      </c>
      <c r="AA85" s="198">
        <v>18.55</v>
      </c>
      <c r="AB85" s="198">
        <v>0</v>
      </c>
      <c r="AC85" s="198">
        <v>8</v>
      </c>
      <c r="AD85" s="198">
        <v>0</v>
      </c>
      <c r="AE85" s="198">
        <v>0</v>
      </c>
      <c r="AF85" s="198">
        <v>0</v>
      </c>
      <c r="AG85" s="198">
        <v>17.68</v>
      </c>
      <c r="AH85" s="198">
        <v>0</v>
      </c>
      <c r="AI85" s="198">
        <v>5.44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134.55000000000001</v>
      </c>
      <c r="L86" s="198">
        <v>8</v>
      </c>
      <c r="M86" s="198">
        <v>0</v>
      </c>
      <c r="N86" s="198">
        <v>28.83</v>
      </c>
      <c r="O86" s="198">
        <v>24.21</v>
      </c>
      <c r="P86" s="198">
        <v>64.31</v>
      </c>
      <c r="Q86" s="198">
        <v>1.75</v>
      </c>
      <c r="R86" s="198">
        <v>3.41</v>
      </c>
      <c r="S86" s="198">
        <v>2.56</v>
      </c>
      <c r="T86" s="198">
        <v>0</v>
      </c>
      <c r="U86" s="198">
        <v>318.08</v>
      </c>
      <c r="V86" s="198">
        <v>5.07</v>
      </c>
      <c r="W86" s="198">
        <v>11.33</v>
      </c>
      <c r="X86" s="198">
        <v>36.01</v>
      </c>
      <c r="Y86" s="198">
        <v>0</v>
      </c>
      <c r="Z86" s="198">
        <v>66.06</v>
      </c>
      <c r="AA86" s="198">
        <v>18.55</v>
      </c>
      <c r="AB86" s="198">
        <v>0</v>
      </c>
      <c r="AC86" s="198">
        <v>8</v>
      </c>
      <c r="AD86" s="198">
        <v>0</v>
      </c>
      <c r="AE86" s="198">
        <v>0</v>
      </c>
      <c r="AF86" s="198">
        <v>0</v>
      </c>
      <c r="AG86" s="198">
        <v>17.68</v>
      </c>
      <c r="AH86" s="198">
        <v>0</v>
      </c>
      <c r="AI86" s="198">
        <v>5.44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158.61000000000001</v>
      </c>
      <c r="L87" s="198">
        <v>8</v>
      </c>
      <c r="M87" s="198">
        <v>0</v>
      </c>
      <c r="N87" s="198">
        <v>28.83</v>
      </c>
      <c r="O87" s="198">
        <v>24.21</v>
      </c>
      <c r="P87" s="198">
        <v>64.31</v>
      </c>
      <c r="Q87" s="198">
        <v>1.75</v>
      </c>
      <c r="R87" s="198">
        <v>3.41</v>
      </c>
      <c r="S87" s="198">
        <v>2.56</v>
      </c>
      <c r="T87" s="198">
        <v>0</v>
      </c>
      <c r="U87" s="198">
        <v>318.08</v>
      </c>
      <c r="V87" s="198">
        <v>5.07</v>
      </c>
      <c r="W87" s="198">
        <v>11.33</v>
      </c>
      <c r="X87" s="198">
        <v>36.01</v>
      </c>
      <c r="Y87" s="198">
        <v>0</v>
      </c>
      <c r="Z87" s="198">
        <v>66.06</v>
      </c>
      <c r="AA87" s="198">
        <v>18.55</v>
      </c>
      <c r="AB87" s="198">
        <v>0</v>
      </c>
      <c r="AC87" s="198">
        <v>8</v>
      </c>
      <c r="AD87" s="198">
        <v>0</v>
      </c>
      <c r="AE87" s="198">
        <v>0</v>
      </c>
      <c r="AF87" s="198">
        <v>0</v>
      </c>
      <c r="AG87" s="198">
        <v>17.68</v>
      </c>
      <c r="AH87" s="198">
        <v>0</v>
      </c>
      <c r="AI87" s="198">
        <v>6.09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105.72</v>
      </c>
      <c r="L88" s="198">
        <v>8</v>
      </c>
      <c r="M88" s="198">
        <v>0</v>
      </c>
      <c r="N88" s="198">
        <v>28.83</v>
      </c>
      <c r="O88" s="198">
        <v>24.21</v>
      </c>
      <c r="P88" s="198">
        <v>64.31</v>
      </c>
      <c r="Q88" s="198">
        <v>1.75</v>
      </c>
      <c r="R88" s="198">
        <v>3.41</v>
      </c>
      <c r="S88" s="198">
        <v>2.56</v>
      </c>
      <c r="T88" s="198">
        <v>0</v>
      </c>
      <c r="U88" s="198">
        <v>318.08</v>
      </c>
      <c r="V88" s="198">
        <v>5.07</v>
      </c>
      <c r="W88" s="198">
        <v>11.33</v>
      </c>
      <c r="X88" s="198">
        <v>36.01</v>
      </c>
      <c r="Y88" s="198">
        <v>0</v>
      </c>
      <c r="Z88" s="198">
        <v>66.06</v>
      </c>
      <c r="AA88" s="198">
        <v>18.55</v>
      </c>
      <c r="AB88" s="198">
        <v>0</v>
      </c>
      <c r="AC88" s="198">
        <v>8</v>
      </c>
      <c r="AD88" s="198">
        <v>0</v>
      </c>
      <c r="AE88" s="198">
        <v>0</v>
      </c>
      <c r="AF88" s="198">
        <v>0</v>
      </c>
      <c r="AG88" s="198">
        <v>17.68</v>
      </c>
      <c r="AH88" s="198">
        <v>0</v>
      </c>
      <c r="AI88" s="198">
        <v>4.8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105.72</v>
      </c>
      <c r="L89" s="198">
        <v>8</v>
      </c>
      <c r="M89" s="198">
        <v>0</v>
      </c>
      <c r="N89" s="198">
        <v>28.83</v>
      </c>
      <c r="O89" s="198">
        <v>24.21</v>
      </c>
      <c r="P89" s="198">
        <v>64.31</v>
      </c>
      <c r="Q89" s="198">
        <v>1.75</v>
      </c>
      <c r="R89" s="198">
        <v>3.41</v>
      </c>
      <c r="S89" s="198">
        <v>2.56</v>
      </c>
      <c r="T89" s="198">
        <v>0</v>
      </c>
      <c r="U89" s="198">
        <v>318.08</v>
      </c>
      <c r="V89" s="198">
        <v>5.07</v>
      </c>
      <c r="W89" s="198">
        <v>11.33</v>
      </c>
      <c r="X89" s="198">
        <v>36.01</v>
      </c>
      <c r="Y89" s="198">
        <v>0</v>
      </c>
      <c r="Z89" s="198">
        <v>66.06</v>
      </c>
      <c r="AA89" s="198">
        <v>18.55</v>
      </c>
      <c r="AB89" s="198">
        <v>0</v>
      </c>
      <c r="AC89" s="198">
        <v>8</v>
      </c>
      <c r="AD89" s="198">
        <v>0</v>
      </c>
      <c r="AE89" s="198">
        <v>0</v>
      </c>
      <c r="AF89" s="198">
        <v>0</v>
      </c>
      <c r="AG89" s="198">
        <v>17.68</v>
      </c>
      <c r="AH89" s="198">
        <v>0</v>
      </c>
      <c r="AI89" s="198">
        <v>5.44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88.42</v>
      </c>
      <c r="L90" s="198">
        <v>8</v>
      </c>
      <c r="M90" s="198">
        <v>0</v>
      </c>
      <c r="N90" s="198">
        <v>28.83</v>
      </c>
      <c r="O90" s="198">
        <v>24.21</v>
      </c>
      <c r="P90" s="198">
        <v>64.31</v>
      </c>
      <c r="Q90" s="198">
        <v>1.82</v>
      </c>
      <c r="R90" s="198">
        <v>3.41</v>
      </c>
      <c r="S90" s="198">
        <v>2.59</v>
      </c>
      <c r="T90" s="198">
        <v>0</v>
      </c>
      <c r="U90" s="198">
        <v>318.08</v>
      </c>
      <c r="V90" s="198">
        <v>5.07</v>
      </c>
      <c r="W90" s="198">
        <v>11.33</v>
      </c>
      <c r="X90" s="198">
        <v>36.01</v>
      </c>
      <c r="Y90" s="198">
        <v>0</v>
      </c>
      <c r="Z90" s="198">
        <v>66.06</v>
      </c>
      <c r="AA90" s="198">
        <v>18.55</v>
      </c>
      <c r="AB90" s="198">
        <v>0</v>
      </c>
      <c r="AC90" s="198">
        <v>8</v>
      </c>
      <c r="AD90" s="198">
        <v>0</v>
      </c>
      <c r="AE90" s="198">
        <v>0</v>
      </c>
      <c r="AF90" s="198">
        <v>0</v>
      </c>
      <c r="AG90" s="198">
        <v>17.68</v>
      </c>
      <c r="AH90" s="198">
        <v>0</v>
      </c>
      <c r="AI90" s="198">
        <v>5.44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105.72</v>
      </c>
      <c r="L91" s="198">
        <v>8</v>
      </c>
      <c r="M91" s="198">
        <v>0</v>
      </c>
      <c r="N91" s="198">
        <v>28.83</v>
      </c>
      <c r="O91" s="198">
        <v>24.21</v>
      </c>
      <c r="P91" s="198">
        <v>64.31</v>
      </c>
      <c r="Q91" s="198">
        <v>1.81</v>
      </c>
      <c r="R91" s="198">
        <v>3.47</v>
      </c>
      <c r="S91" s="198">
        <v>2.59</v>
      </c>
      <c r="T91" s="198">
        <v>0</v>
      </c>
      <c r="U91" s="198">
        <v>318.08</v>
      </c>
      <c r="V91" s="198">
        <v>5.07</v>
      </c>
      <c r="W91" s="198">
        <v>11.33</v>
      </c>
      <c r="X91" s="198">
        <v>36.01</v>
      </c>
      <c r="Y91" s="198">
        <v>0</v>
      </c>
      <c r="Z91" s="198">
        <v>66.06</v>
      </c>
      <c r="AA91" s="198">
        <v>18.55</v>
      </c>
      <c r="AB91" s="198">
        <v>0</v>
      </c>
      <c r="AC91" s="198">
        <v>8</v>
      </c>
      <c r="AD91" s="198">
        <v>0</v>
      </c>
      <c r="AE91" s="198">
        <v>0</v>
      </c>
      <c r="AF91" s="198">
        <v>0</v>
      </c>
      <c r="AG91" s="198">
        <v>17.68</v>
      </c>
      <c r="AH91" s="198">
        <v>0</v>
      </c>
      <c r="AI91" s="198">
        <v>5.44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115.33</v>
      </c>
      <c r="L92" s="198">
        <v>8</v>
      </c>
      <c r="M92" s="198">
        <v>0</v>
      </c>
      <c r="N92" s="198">
        <v>28.83</v>
      </c>
      <c r="O92" s="198">
        <v>24.21</v>
      </c>
      <c r="P92" s="198">
        <v>64.31</v>
      </c>
      <c r="Q92" s="198">
        <v>1.81</v>
      </c>
      <c r="R92" s="198">
        <v>3.47</v>
      </c>
      <c r="S92" s="198">
        <v>2.59</v>
      </c>
      <c r="T92" s="198">
        <v>0</v>
      </c>
      <c r="U92" s="198">
        <v>318.08</v>
      </c>
      <c r="V92" s="198">
        <v>5.0599999999999996</v>
      </c>
      <c r="W92" s="198">
        <v>11.33</v>
      </c>
      <c r="X92" s="198">
        <v>36.01</v>
      </c>
      <c r="Y92" s="198">
        <v>0</v>
      </c>
      <c r="Z92" s="198">
        <v>66.06</v>
      </c>
      <c r="AA92" s="198">
        <v>18.55</v>
      </c>
      <c r="AB92" s="198">
        <v>0</v>
      </c>
      <c r="AC92" s="198">
        <v>8</v>
      </c>
      <c r="AD92" s="198">
        <v>0</v>
      </c>
      <c r="AE92" s="198">
        <v>0</v>
      </c>
      <c r="AF92" s="198">
        <v>0</v>
      </c>
      <c r="AG92" s="198">
        <v>17.68</v>
      </c>
      <c r="AH92" s="198">
        <v>0</v>
      </c>
      <c r="AI92" s="198">
        <v>5.44</v>
      </c>
      <c r="AJ92" s="198">
        <v>0</v>
      </c>
      <c r="AK92" s="198">
        <v>46.8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81.69</v>
      </c>
      <c r="L93" s="198">
        <v>8</v>
      </c>
      <c r="M93" s="198">
        <v>0</v>
      </c>
      <c r="N93" s="198">
        <v>28.83</v>
      </c>
      <c r="O93" s="198">
        <v>24.21</v>
      </c>
      <c r="P93" s="198">
        <v>64.31</v>
      </c>
      <c r="Q93" s="198">
        <v>1.81</v>
      </c>
      <c r="R93" s="198">
        <v>3.47</v>
      </c>
      <c r="S93" s="198">
        <v>2.59</v>
      </c>
      <c r="T93" s="198">
        <v>0</v>
      </c>
      <c r="U93" s="198">
        <v>318.08</v>
      </c>
      <c r="V93" s="198">
        <v>5.0599999999999996</v>
      </c>
      <c r="W93" s="198">
        <v>11.33</v>
      </c>
      <c r="X93" s="198">
        <v>36.01</v>
      </c>
      <c r="Y93" s="198">
        <v>0</v>
      </c>
      <c r="Z93" s="198">
        <v>66.06</v>
      </c>
      <c r="AA93" s="198">
        <v>9.61</v>
      </c>
      <c r="AB93" s="198">
        <v>0</v>
      </c>
      <c r="AC93" s="198">
        <v>8</v>
      </c>
      <c r="AD93" s="198">
        <v>0</v>
      </c>
      <c r="AE93" s="198">
        <v>0</v>
      </c>
      <c r="AF93" s="198">
        <v>0</v>
      </c>
      <c r="AG93" s="198">
        <v>17.68</v>
      </c>
      <c r="AH93" s="198">
        <v>0</v>
      </c>
      <c r="AI93" s="198">
        <v>5.44</v>
      </c>
      <c r="AJ93" s="198">
        <v>0</v>
      </c>
      <c r="AK93" s="198">
        <v>46.8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81.69</v>
      </c>
      <c r="L94" s="198">
        <v>8</v>
      </c>
      <c r="M94" s="198">
        <v>0</v>
      </c>
      <c r="N94" s="198">
        <v>28.83</v>
      </c>
      <c r="O94" s="198">
        <v>24.21</v>
      </c>
      <c r="P94" s="198">
        <v>64.31</v>
      </c>
      <c r="Q94" s="198">
        <v>1.81</v>
      </c>
      <c r="R94" s="198">
        <v>3.55</v>
      </c>
      <c r="S94" s="198">
        <v>2.59</v>
      </c>
      <c r="T94" s="198">
        <v>0</v>
      </c>
      <c r="U94" s="198">
        <v>318.08</v>
      </c>
      <c r="V94" s="198">
        <v>5.0599999999999996</v>
      </c>
      <c r="W94" s="198">
        <v>11.33</v>
      </c>
      <c r="X94" s="198">
        <v>36.01</v>
      </c>
      <c r="Y94" s="198">
        <v>0</v>
      </c>
      <c r="Z94" s="198">
        <v>31.72</v>
      </c>
      <c r="AA94" s="198">
        <v>9.61</v>
      </c>
      <c r="AB94" s="198">
        <v>0</v>
      </c>
      <c r="AC94" s="198">
        <v>8</v>
      </c>
      <c r="AD94" s="198">
        <v>0</v>
      </c>
      <c r="AE94" s="198">
        <v>0</v>
      </c>
      <c r="AF94" s="198">
        <v>0</v>
      </c>
      <c r="AG94" s="198">
        <v>17.68</v>
      </c>
      <c r="AH94" s="198">
        <v>0</v>
      </c>
      <c r="AI94" s="198">
        <v>6.09</v>
      </c>
      <c r="AJ94" s="198">
        <v>0</v>
      </c>
      <c r="AK94" s="198">
        <v>46.8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76.89</v>
      </c>
      <c r="L95" s="198">
        <v>8</v>
      </c>
      <c r="M95" s="198">
        <v>0</v>
      </c>
      <c r="N95" s="198">
        <v>28.83</v>
      </c>
      <c r="O95" s="198">
        <v>24.21</v>
      </c>
      <c r="P95" s="198">
        <v>65.02</v>
      </c>
      <c r="Q95" s="198">
        <v>1.83</v>
      </c>
      <c r="R95" s="198">
        <v>3.43</v>
      </c>
      <c r="S95" s="198">
        <v>2.59</v>
      </c>
      <c r="T95" s="198">
        <v>0</v>
      </c>
      <c r="U95" s="198">
        <v>318.08</v>
      </c>
      <c r="V95" s="198">
        <v>0.06</v>
      </c>
      <c r="W95" s="198">
        <v>11.33</v>
      </c>
      <c r="X95" s="198">
        <v>36.01</v>
      </c>
      <c r="Y95" s="198">
        <v>0</v>
      </c>
      <c r="Z95" s="198">
        <v>31.72</v>
      </c>
      <c r="AA95" s="198">
        <v>9.61</v>
      </c>
      <c r="AB95" s="198">
        <v>0</v>
      </c>
      <c r="AC95" s="198">
        <v>8</v>
      </c>
      <c r="AD95" s="198">
        <v>0</v>
      </c>
      <c r="AE95" s="198">
        <v>0</v>
      </c>
      <c r="AF95" s="198">
        <v>0</v>
      </c>
      <c r="AG95" s="198">
        <v>17.68</v>
      </c>
      <c r="AH95" s="198">
        <v>0</v>
      </c>
      <c r="AI95" s="198">
        <v>4.8</v>
      </c>
      <c r="AJ95" s="198">
        <v>0</v>
      </c>
      <c r="AK95" s="198">
        <v>46.8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75.64</v>
      </c>
      <c r="L96" s="198">
        <v>8</v>
      </c>
      <c r="M96" s="198">
        <v>0</v>
      </c>
      <c r="N96" s="198">
        <v>28.83</v>
      </c>
      <c r="O96" s="198">
        <v>24.21</v>
      </c>
      <c r="P96" s="198">
        <v>65.02</v>
      </c>
      <c r="Q96" s="198">
        <v>1.83</v>
      </c>
      <c r="R96" s="198">
        <v>3.47</v>
      </c>
      <c r="S96" s="198">
        <v>2.59</v>
      </c>
      <c r="T96" s="198">
        <v>0</v>
      </c>
      <c r="U96" s="198">
        <v>318.08</v>
      </c>
      <c r="V96" s="198">
        <v>0.06</v>
      </c>
      <c r="W96" s="198">
        <v>4.8</v>
      </c>
      <c r="X96" s="198">
        <v>14.42</v>
      </c>
      <c r="Y96" s="198">
        <v>0</v>
      </c>
      <c r="Z96" s="198">
        <v>31.72</v>
      </c>
      <c r="AA96" s="198">
        <v>9.61</v>
      </c>
      <c r="AB96" s="198">
        <v>0</v>
      </c>
      <c r="AC96" s="198">
        <v>8</v>
      </c>
      <c r="AD96" s="198">
        <v>0</v>
      </c>
      <c r="AE96" s="198">
        <v>0</v>
      </c>
      <c r="AF96" s="198">
        <v>0</v>
      </c>
      <c r="AG96" s="198">
        <v>17.68</v>
      </c>
      <c r="AH96" s="198">
        <v>0</v>
      </c>
      <c r="AI96" s="198">
        <v>5.44</v>
      </c>
      <c r="AJ96" s="198">
        <v>0</v>
      </c>
      <c r="AK96" s="198">
        <v>38.83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80.94</v>
      </c>
      <c r="L97" s="198">
        <v>8</v>
      </c>
      <c r="M97" s="198">
        <v>0</v>
      </c>
      <c r="N97" s="198">
        <v>28.83</v>
      </c>
      <c r="O97" s="198">
        <v>24.21</v>
      </c>
      <c r="P97" s="198">
        <v>65.02</v>
      </c>
      <c r="Q97" s="198">
        <v>1.83</v>
      </c>
      <c r="R97" s="198">
        <v>4.92</v>
      </c>
      <c r="S97" s="198">
        <v>3.08</v>
      </c>
      <c r="T97" s="198">
        <v>0</v>
      </c>
      <c r="U97" s="198">
        <v>318.08</v>
      </c>
      <c r="V97" s="198">
        <v>0.06</v>
      </c>
      <c r="W97" s="198">
        <v>4.8099999999999996</v>
      </c>
      <c r="X97" s="198">
        <v>14.42</v>
      </c>
      <c r="Y97" s="198">
        <v>0</v>
      </c>
      <c r="Z97" s="198">
        <v>31.72</v>
      </c>
      <c r="AA97" s="198">
        <v>9.61</v>
      </c>
      <c r="AB97" s="198">
        <v>0</v>
      </c>
      <c r="AC97" s="198">
        <v>8</v>
      </c>
      <c r="AD97" s="198">
        <v>0</v>
      </c>
      <c r="AE97" s="198">
        <v>0</v>
      </c>
      <c r="AF97" s="198">
        <v>0</v>
      </c>
      <c r="AG97" s="198">
        <v>17.68</v>
      </c>
      <c r="AH97" s="198">
        <v>0</v>
      </c>
      <c r="AI97" s="198">
        <v>5.44</v>
      </c>
      <c r="AJ97" s="198">
        <v>0</v>
      </c>
      <c r="AK97" s="198">
        <v>34.090000000000003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80.97</v>
      </c>
      <c r="L98" s="198">
        <v>8</v>
      </c>
      <c r="M98" s="198">
        <v>0</v>
      </c>
      <c r="N98" s="198">
        <v>28.83</v>
      </c>
      <c r="O98" s="198">
        <v>24.21</v>
      </c>
      <c r="P98" s="198">
        <v>65.02</v>
      </c>
      <c r="Q98" s="198">
        <v>1.83</v>
      </c>
      <c r="R98" s="198">
        <v>4.92</v>
      </c>
      <c r="S98" s="198">
        <v>3.08</v>
      </c>
      <c r="T98" s="198">
        <v>0</v>
      </c>
      <c r="U98" s="198">
        <v>318.08</v>
      </c>
      <c r="V98" s="198">
        <v>0.06</v>
      </c>
      <c r="W98" s="198">
        <v>4.8099999999999996</v>
      </c>
      <c r="X98" s="198">
        <v>14.42</v>
      </c>
      <c r="Y98" s="198">
        <v>0</v>
      </c>
      <c r="Z98" s="198">
        <v>31.72</v>
      </c>
      <c r="AA98" s="198">
        <v>9.61</v>
      </c>
      <c r="AB98" s="198">
        <v>0</v>
      </c>
      <c r="AC98" s="198">
        <v>8</v>
      </c>
      <c r="AD98" s="198">
        <v>0</v>
      </c>
      <c r="AE98" s="198">
        <v>0</v>
      </c>
      <c r="AF98" s="198">
        <v>0</v>
      </c>
      <c r="AG98" s="198">
        <v>17.68</v>
      </c>
      <c r="AH98" s="198">
        <v>0</v>
      </c>
      <c r="AI98" s="198">
        <v>5.44</v>
      </c>
      <c r="AJ98" s="198">
        <v>0</v>
      </c>
      <c r="AK98" s="198">
        <v>34.76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2.761232499999998</v>
      </c>
      <c r="L99">
        <f t="shared" si="0"/>
        <v>0.58533999999999953</v>
      </c>
      <c r="M99">
        <f t="shared" si="0"/>
        <v>0</v>
      </c>
      <c r="N99">
        <f t="shared" si="0"/>
        <v>0.69174249999999904</v>
      </c>
      <c r="O99">
        <f t="shared" si="0"/>
        <v>0.58114000000000066</v>
      </c>
      <c r="P99">
        <f t="shared" si="0"/>
        <v>1.4794625000000021</v>
      </c>
      <c r="Q99">
        <f t="shared" si="0"/>
        <v>8.3697499999999883E-2</v>
      </c>
      <c r="R99">
        <f t="shared" si="0"/>
        <v>0.16164750000000011</v>
      </c>
      <c r="S99">
        <f t="shared" si="0"/>
        <v>0.10453749999999991</v>
      </c>
      <c r="T99">
        <f t="shared" si="0"/>
        <v>0</v>
      </c>
      <c r="U99">
        <f t="shared" si="0"/>
        <v>7.0588500000000156</v>
      </c>
      <c r="V99">
        <f t="shared" si="0"/>
        <v>8.4457499999999922E-2</v>
      </c>
      <c r="W99">
        <f t="shared" si="0"/>
        <v>0.22090750000000009</v>
      </c>
      <c r="X99">
        <f t="shared" si="0"/>
        <v>0.75819250000000127</v>
      </c>
      <c r="Y99">
        <f t="shared" si="0"/>
        <v>0</v>
      </c>
      <c r="Z99">
        <f t="shared" si="0"/>
        <v>1.4027725000000015</v>
      </c>
      <c r="AA99">
        <f t="shared" si="0"/>
        <v>0.37747499999999934</v>
      </c>
      <c r="AB99">
        <f t="shared" si="0"/>
        <v>0</v>
      </c>
      <c r="AC99">
        <f t="shared" si="0"/>
        <v>0.19518249999999998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0.32381999999999977</v>
      </c>
      <c r="AH99">
        <f t="shared" si="0"/>
        <v>0</v>
      </c>
      <c r="AI99">
        <f t="shared" si="0"/>
        <v>0.24733000000000047</v>
      </c>
      <c r="AJ99">
        <f t="shared" si="0"/>
        <v>0</v>
      </c>
      <c r="AK99">
        <f t="shared" si="0"/>
        <v>1.131985000000002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0.22886749999999997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4.96</v>
      </c>
      <c r="L3" s="198">
        <v>210</v>
      </c>
      <c r="M3" s="198">
        <v>27.13</v>
      </c>
      <c r="N3" s="198">
        <v>34.83</v>
      </c>
      <c r="O3" s="198">
        <v>0</v>
      </c>
      <c r="P3" s="198">
        <v>30.66</v>
      </c>
      <c r="Q3" s="198">
        <v>3.4</v>
      </c>
      <c r="R3" s="198">
        <v>6.59</v>
      </c>
      <c r="S3" s="198">
        <v>4.1500000000000004</v>
      </c>
      <c r="T3" s="198">
        <v>0</v>
      </c>
      <c r="U3" s="198">
        <v>20.6</v>
      </c>
      <c r="V3" s="198">
        <v>2</v>
      </c>
      <c r="W3" s="198">
        <v>4</v>
      </c>
      <c r="X3" s="198">
        <v>22.21</v>
      </c>
      <c r="Y3" s="198">
        <v>0</v>
      </c>
      <c r="Z3" s="198">
        <v>38.44</v>
      </c>
      <c r="AA3" s="198">
        <v>7.69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17.350000000000001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4.96</v>
      </c>
      <c r="L4" s="198">
        <v>210</v>
      </c>
      <c r="M4" s="198">
        <v>27.13</v>
      </c>
      <c r="N4" s="198">
        <v>34.83</v>
      </c>
      <c r="O4" s="198">
        <v>0</v>
      </c>
      <c r="P4" s="198">
        <v>30.66</v>
      </c>
      <c r="Q4" s="198">
        <v>3.4</v>
      </c>
      <c r="R4" s="198">
        <v>6.59</v>
      </c>
      <c r="S4" s="198">
        <v>4.1500000000000004</v>
      </c>
      <c r="T4" s="198">
        <v>0</v>
      </c>
      <c r="U4" s="198">
        <v>20.6</v>
      </c>
      <c r="V4" s="198">
        <v>2</v>
      </c>
      <c r="W4" s="198">
        <v>4</v>
      </c>
      <c r="X4" s="198">
        <v>29.5</v>
      </c>
      <c r="Y4" s="198">
        <v>0</v>
      </c>
      <c r="Z4" s="198">
        <v>38.44</v>
      </c>
      <c r="AA4" s="198">
        <v>7.69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4.96</v>
      </c>
      <c r="L5" s="198">
        <v>210</v>
      </c>
      <c r="M5" s="198">
        <v>27.13</v>
      </c>
      <c r="N5" s="198">
        <v>34.83</v>
      </c>
      <c r="O5" s="198">
        <v>0</v>
      </c>
      <c r="P5" s="198">
        <v>31.7</v>
      </c>
      <c r="Q5" s="198">
        <v>3.42</v>
      </c>
      <c r="R5" s="198">
        <v>6.67</v>
      </c>
      <c r="S5" s="198">
        <v>4.2</v>
      </c>
      <c r="T5" s="198">
        <v>0</v>
      </c>
      <c r="U5" s="198">
        <v>20.6</v>
      </c>
      <c r="V5" s="198">
        <v>2.37</v>
      </c>
      <c r="W5" s="198">
        <v>4</v>
      </c>
      <c r="X5" s="198">
        <v>30.01</v>
      </c>
      <c r="Y5" s="198">
        <v>0</v>
      </c>
      <c r="Z5" s="198">
        <v>38.44</v>
      </c>
      <c r="AA5" s="198">
        <v>7.69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17.350000000000001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4.96</v>
      </c>
      <c r="L6" s="198">
        <v>210</v>
      </c>
      <c r="M6" s="198">
        <v>27.13</v>
      </c>
      <c r="N6" s="198">
        <v>34.83</v>
      </c>
      <c r="O6" s="198">
        <v>0</v>
      </c>
      <c r="P6" s="198">
        <v>31.19</v>
      </c>
      <c r="Q6" s="198">
        <v>3.42</v>
      </c>
      <c r="R6" s="198">
        <v>6.67</v>
      </c>
      <c r="S6" s="198">
        <v>4.2</v>
      </c>
      <c r="T6" s="198">
        <v>0</v>
      </c>
      <c r="U6" s="198">
        <v>20.6</v>
      </c>
      <c r="V6" s="198">
        <v>2.37</v>
      </c>
      <c r="W6" s="198">
        <v>4.03</v>
      </c>
      <c r="X6" s="198">
        <v>30.01</v>
      </c>
      <c r="Y6" s="198">
        <v>0</v>
      </c>
      <c r="Z6" s="198">
        <v>38.44</v>
      </c>
      <c r="AA6" s="198">
        <v>7.69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17.350000000000001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4.96</v>
      </c>
      <c r="L7" s="198">
        <v>210</v>
      </c>
      <c r="M7" s="198">
        <v>28.23</v>
      </c>
      <c r="N7" s="198">
        <v>34.83</v>
      </c>
      <c r="O7" s="198">
        <v>0</v>
      </c>
      <c r="P7" s="198">
        <v>31.19</v>
      </c>
      <c r="Q7" s="198">
        <v>3.42</v>
      </c>
      <c r="R7" s="198">
        <v>6.67</v>
      </c>
      <c r="S7" s="198">
        <v>4.2</v>
      </c>
      <c r="T7" s="198">
        <v>0</v>
      </c>
      <c r="U7" s="198">
        <v>20.6</v>
      </c>
      <c r="V7" s="198">
        <v>2.4500000000000002</v>
      </c>
      <c r="W7" s="198">
        <v>4.03</v>
      </c>
      <c r="X7" s="198">
        <v>30.01</v>
      </c>
      <c r="Y7" s="198">
        <v>0</v>
      </c>
      <c r="Z7" s="198">
        <v>38.44</v>
      </c>
      <c r="AA7" s="198">
        <v>7.69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17.350000000000001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4.96</v>
      </c>
      <c r="L8" s="198">
        <v>210</v>
      </c>
      <c r="M8" s="198">
        <v>28.23</v>
      </c>
      <c r="N8" s="198">
        <v>34.83</v>
      </c>
      <c r="O8" s="198">
        <v>0</v>
      </c>
      <c r="P8" s="198">
        <v>31.19</v>
      </c>
      <c r="Q8" s="198">
        <v>3.42</v>
      </c>
      <c r="R8" s="198">
        <v>6.67</v>
      </c>
      <c r="S8" s="198">
        <v>4.2</v>
      </c>
      <c r="T8" s="198">
        <v>0</v>
      </c>
      <c r="U8" s="198">
        <v>20.6</v>
      </c>
      <c r="V8" s="198">
        <v>2.4500000000000002</v>
      </c>
      <c r="W8" s="198">
        <v>4.03</v>
      </c>
      <c r="X8" s="198">
        <v>30.01</v>
      </c>
      <c r="Y8" s="198">
        <v>0</v>
      </c>
      <c r="Z8" s="198">
        <v>38.44</v>
      </c>
      <c r="AA8" s="198">
        <v>7.69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17.350000000000001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4.96</v>
      </c>
      <c r="L9" s="198">
        <v>210</v>
      </c>
      <c r="M9" s="198">
        <v>28.23</v>
      </c>
      <c r="N9" s="198">
        <v>34.83</v>
      </c>
      <c r="O9" s="198">
        <v>0</v>
      </c>
      <c r="P9" s="198">
        <v>31.08</v>
      </c>
      <c r="Q9" s="198">
        <v>3.42</v>
      </c>
      <c r="R9" s="198">
        <v>6.67</v>
      </c>
      <c r="S9" s="198">
        <v>4.2</v>
      </c>
      <c r="T9" s="198">
        <v>0</v>
      </c>
      <c r="U9" s="198">
        <v>20.6</v>
      </c>
      <c r="V9" s="198">
        <v>2.4500000000000002</v>
      </c>
      <c r="W9" s="198">
        <v>4.54</v>
      </c>
      <c r="X9" s="198">
        <v>30.01</v>
      </c>
      <c r="Y9" s="198">
        <v>0</v>
      </c>
      <c r="Z9" s="198">
        <v>38.44</v>
      </c>
      <c r="AA9" s="198">
        <v>9.6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4.96</v>
      </c>
      <c r="L10" s="198">
        <v>210</v>
      </c>
      <c r="M10" s="198">
        <v>28.23</v>
      </c>
      <c r="N10" s="198">
        <v>34.83</v>
      </c>
      <c r="O10" s="198">
        <v>0</v>
      </c>
      <c r="P10" s="198">
        <v>31.08</v>
      </c>
      <c r="Q10" s="198">
        <v>3.42</v>
      </c>
      <c r="R10" s="198">
        <v>6.74</v>
      </c>
      <c r="S10" s="198">
        <v>4.22</v>
      </c>
      <c r="T10" s="198">
        <v>0</v>
      </c>
      <c r="U10" s="198">
        <v>20.6</v>
      </c>
      <c r="V10" s="198">
        <v>2.4500000000000002</v>
      </c>
      <c r="W10" s="198">
        <v>4.54</v>
      </c>
      <c r="X10" s="198">
        <v>30.01</v>
      </c>
      <c r="Y10" s="198">
        <v>0</v>
      </c>
      <c r="Z10" s="198">
        <v>38.44</v>
      </c>
      <c r="AA10" s="198">
        <v>9.6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17.350000000000001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4.97</v>
      </c>
      <c r="L11" s="198">
        <v>210</v>
      </c>
      <c r="M11" s="198">
        <v>28.23</v>
      </c>
      <c r="N11" s="198">
        <v>34.83</v>
      </c>
      <c r="O11" s="198">
        <v>0</v>
      </c>
      <c r="P11" s="198">
        <v>31.08</v>
      </c>
      <c r="Q11" s="198">
        <v>3.5</v>
      </c>
      <c r="R11" s="198">
        <v>6.74</v>
      </c>
      <c r="S11" s="198">
        <v>4.22</v>
      </c>
      <c r="T11" s="198">
        <v>0</v>
      </c>
      <c r="U11" s="198">
        <v>20.6</v>
      </c>
      <c r="V11" s="198">
        <v>2.4500000000000002</v>
      </c>
      <c r="W11" s="198">
        <v>4.54</v>
      </c>
      <c r="X11" s="198">
        <v>30.01</v>
      </c>
      <c r="Y11" s="198">
        <v>0</v>
      </c>
      <c r="Z11" s="198">
        <v>38.200000000000003</v>
      </c>
      <c r="AA11" s="198">
        <v>9.6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17.350000000000001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4.97</v>
      </c>
      <c r="L12" s="198">
        <v>210</v>
      </c>
      <c r="M12" s="198">
        <v>28.23</v>
      </c>
      <c r="N12" s="198">
        <v>34.83</v>
      </c>
      <c r="O12" s="198">
        <v>0</v>
      </c>
      <c r="P12" s="198">
        <v>31.08</v>
      </c>
      <c r="Q12" s="198">
        <v>3.5</v>
      </c>
      <c r="R12" s="198">
        <v>6.74</v>
      </c>
      <c r="S12" s="198">
        <v>4.22</v>
      </c>
      <c r="T12" s="198">
        <v>0</v>
      </c>
      <c r="U12" s="198">
        <v>20.6</v>
      </c>
      <c r="V12" s="198">
        <v>2.4500000000000002</v>
      </c>
      <c r="W12" s="198">
        <v>4.54</v>
      </c>
      <c r="X12" s="198">
        <v>30.01</v>
      </c>
      <c r="Y12" s="198">
        <v>0</v>
      </c>
      <c r="Z12" s="198">
        <v>38.200000000000003</v>
      </c>
      <c r="AA12" s="198">
        <v>7.69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17.350000000000001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4.97</v>
      </c>
      <c r="L13" s="198">
        <v>210</v>
      </c>
      <c r="M13" s="198">
        <v>28.23</v>
      </c>
      <c r="N13" s="198">
        <v>34.83</v>
      </c>
      <c r="O13" s="198">
        <v>0</v>
      </c>
      <c r="P13" s="198">
        <v>37.159999999999997</v>
      </c>
      <c r="Q13" s="198">
        <v>3.5</v>
      </c>
      <c r="R13" s="198">
        <v>6.76</v>
      </c>
      <c r="S13" s="198">
        <v>4.2300000000000004</v>
      </c>
      <c r="T13" s="198">
        <v>0</v>
      </c>
      <c r="U13" s="198">
        <v>20.6</v>
      </c>
      <c r="V13" s="198">
        <v>2.5499999999999998</v>
      </c>
      <c r="W13" s="198">
        <v>4</v>
      </c>
      <c r="X13" s="198">
        <v>41.47</v>
      </c>
      <c r="Y13" s="198">
        <v>0</v>
      </c>
      <c r="Z13" s="198">
        <v>38.200000000000003</v>
      </c>
      <c r="AA13" s="198">
        <v>7.69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17.350000000000001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4.97</v>
      </c>
      <c r="L14" s="198">
        <v>210</v>
      </c>
      <c r="M14" s="198">
        <v>28.23</v>
      </c>
      <c r="N14" s="198">
        <v>34.83</v>
      </c>
      <c r="O14" s="198">
        <v>0</v>
      </c>
      <c r="P14" s="198">
        <v>37.159999999999997</v>
      </c>
      <c r="Q14" s="198">
        <v>3.5</v>
      </c>
      <c r="R14" s="198">
        <v>6.76</v>
      </c>
      <c r="S14" s="198">
        <v>4.2300000000000004</v>
      </c>
      <c r="T14" s="198">
        <v>0</v>
      </c>
      <c r="U14" s="198">
        <v>20.6</v>
      </c>
      <c r="V14" s="198">
        <v>2.5499999999999998</v>
      </c>
      <c r="W14" s="198">
        <v>4</v>
      </c>
      <c r="X14" s="198">
        <v>41.47</v>
      </c>
      <c r="Y14" s="198">
        <v>0</v>
      </c>
      <c r="Z14" s="198">
        <v>38.200000000000003</v>
      </c>
      <c r="AA14" s="198">
        <v>9.6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4.97</v>
      </c>
      <c r="L15" s="198">
        <v>210</v>
      </c>
      <c r="M15" s="198">
        <v>28.23</v>
      </c>
      <c r="N15" s="198">
        <v>34.83</v>
      </c>
      <c r="O15" s="198">
        <v>0</v>
      </c>
      <c r="P15" s="198">
        <v>37.159999999999997</v>
      </c>
      <c r="Q15" s="198">
        <v>3.5</v>
      </c>
      <c r="R15" s="198">
        <v>6.76</v>
      </c>
      <c r="S15" s="198">
        <v>4.2300000000000004</v>
      </c>
      <c r="T15" s="198">
        <v>0</v>
      </c>
      <c r="U15" s="198">
        <v>20.6</v>
      </c>
      <c r="V15" s="198">
        <v>3.2</v>
      </c>
      <c r="W15" s="198">
        <v>4</v>
      </c>
      <c r="X15" s="198">
        <v>41.47</v>
      </c>
      <c r="Y15" s="198">
        <v>0</v>
      </c>
      <c r="Z15" s="198">
        <v>38.200000000000003</v>
      </c>
      <c r="AA15" s="198">
        <v>9.6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17.350000000000001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4.97</v>
      </c>
      <c r="L16" s="198">
        <v>210</v>
      </c>
      <c r="M16" s="198">
        <v>28.23</v>
      </c>
      <c r="N16" s="198">
        <v>34.83</v>
      </c>
      <c r="O16" s="198">
        <v>0</v>
      </c>
      <c r="P16" s="198">
        <v>37.159999999999997</v>
      </c>
      <c r="Q16" s="198">
        <v>3.5</v>
      </c>
      <c r="R16" s="198">
        <v>6.76</v>
      </c>
      <c r="S16" s="198">
        <v>4.2300000000000004</v>
      </c>
      <c r="T16" s="198">
        <v>0</v>
      </c>
      <c r="U16" s="198">
        <v>20.6</v>
      </c>
      <c r="V16" s="198">
        <v>3.2</v>
      </c>
      <c r="W16" s="198">
        <v>4</v>
      </c>
      <c r="X16" s="198">
        <v>41.47</v>
      </c>
      <c r="Y16" s="198">
        <v>0</v>
      </c>
      <c r="Z16" s="198">
        <v>38.200000000000003</v>
      </c>
      <c r="AA16" s="198">
        <v>9.6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17.350000000000001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4.97</v>
      </c>
      <c r="L17" s="198">
        <v>210</v>
      </c>
      <c r="M17" s="198">
        <v>28.23</v>
      </c>
      <c r="N17" s="198">
        <v>34.83</v>
      </c>
      <c r="O17" s="198">
        <v>0</v>
      </c>
      <c r="P17" s="198">
        <v>37.159999999999997</v>
      </c>
      <c r="Q17" s="198">
        <v>3.5</v>
      </c>
      <c r="R17" s="198">
        <v>6.76</v>
      </c>
      <c r="S17" s="198">
        <v>4.2300000000000004</v>
      </c>
      <c r="T17" s="198">
        <v>0</v>
      </c>
      <c r="U17" s="198">
        <v>20.6</v>
      </c>
      <c r="V17" s="198">
        <v>3.2</v>
      </c>
      <c r="W17" s="198">
        <v>4</v>
      </c>
      <c r="X17" s="198">
        <v>41.47</v>
      </c>
      <c r="Y17" s="198">
        <v>0</v>
      </c>
      <c r="Z17" s="198">
        <v>38.200000000000003</v>
      </c>
      <c r="AA17" s="198">
        <v>9.6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17.350000000000001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4.97</v>
      </c>
      <c r="L18" s="198">
        <v>210</v>
      </c>
      <c r="M18" s="198">
        <v>28.23</v>
      </c>
      <c r="N18" s="198">
        <v>34.83</v>
      </c>
      <c r="O18" s="198">
        <v>0</v>
      </c>
      <c r="P18" s="198">
        <v>37.159999999999997</v>
      </c>
      <c r="Q18" s="198">
        <v>3.5</v>
      </c>
      <c r="R18" s="198">
        <v>6.76</v>
      </c>
      <c r="S18" s="198">
        <v>4.2300000000000004</v>
      </c>
      <c r="T18" s="198">
        <v>0</v>
      </c>
      <c r="U18" s="198">
        <v>20.6</v>
      </c>
      <c r="V18" s="198">
        <v>3.2</v>
      </c>
      <c r="W18" s="198">
        <v>4</v>
      </c>
      <c r="X18" s="198">
        <v>41.47</v>
      </c>
      <c r="Y18" s="198">
        <v>0</v>
      </c>
      <c r="Z18" s="198">
        <v>38.200000000000003</v>
      </c>
      <c r="AA18" s="198">
        <v>9.6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17.350000000000001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4.97</v>
      </c>
      <c r="L19" s="198">
        <v>210</v>
      </c>
      <c r="M19" s="198">
        <v>28.23</v>
      </c>
      <c r="N19" s="198">
        <v>34.83</v>
      </c>
      <c r="O19" s="198">
        <v>0</v>
      </c>
      <c r="P19" s="198">
        <v>37.159999999999997</v>
      </c>
      <c r="Q19" s="198">
        <v>3.42</v>
      </c>
      <c r="R19" s="198">
        <v>6.76</v>
      </c>
      <c r="S19" s="198">
        <v>4.2300000000000004</v>
      </c>
      <c r="T19" s="198">
        <v>0</v>
      </c>
      <c r="U19" s="198">
        <v>20.6</v>
      </c>
      <c r="V19" s="198">
        <v>3.16</v>
      </c>
      <c r="W19" s="198">
        <v>4</v>
      </c>
      <c r="X19" s="198">
        <v>41.47</v>
      </c>
      <c r="Y19" s="198">
        <v>0</v>
      </c>
      <c r="Z19" s="198">
        <v>38.200000000000003</v>
      </c>
      <c r="AA19" s="198">
        <v>9.6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17.350000000000001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4.97</v>
      </c>
      <c r="L20" s="198">
        <v>210</v>
      </c>
      <c r="M20" s="198">
        <v>28.23</v>
      </c>
      <c r="N20" s="198">
        <v>34.83</v>
      </c>
      <c r="O20" s="198">
        <v>0</v>
      </c>
      <c r="P20" s="198">
        <v>37.159999999999997</v>
      </c>
      <c r="Q20" s="198">
        <v>3.42</v>
      </c>
      <c r="R20" s="198">
        <v>6.76</v>
      </c>
      <c r="S20" s="198">
        <v>4.2300000000000004</v>
      </c>
      <c r="T20" s="198">
        <v>0</v>
      </c>
      <c r="U20" s="198">
        <v>20.6</v>
      </c>
      <c r="V20" s="198">
        <v>2.5099999999999998</v>
      </c>
      <c r="W20" s="198">
        <v>4</v>
      </c>
      <c r="X20" s="198">
        <v>41.47</v>
      </c>
      <c r="Y20" s="198">
        <v>0</v>
      </c>
      <c r="Z20" s="198">
        <v>38.200000000000003</v>
      </c>
      <c r="AA20" s="198">
        <v>9.6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4.97</v>
      </c>
      <c r="L21" s="198">
        <v>210</v>
      </c>
      <c r="M21" s="198">
        <v>28.23</v>
      </c>
      <c r="N21" s="198">
        <v>34.83</v>
      </c>
      <c r="O21" s="198">
        <v>0</v>
      </c>
      <c r="P21" s="198">
        <v>37.159999999999997</v>
      </c>
      <c r="Q21" s="198">
        <v>3.39</v>
      </c>
      <c r="R21" s="198">
        <v>6.53</v>
      </c>
      <c r="S21" s="198">
        <v>4.1500000000000004</v>
      </c>
      <c r="T21" s="198">
        <v>0</v>
      </c>
      <c r="U21" s="198">
        <v>20.6</v>
      </c>
      <c r="V21" s="198">
        <v>2.5099999999999998</v>
      </c>
      <c r="W21" s="198">
        <v>4</v>
      </c>
      <c r="X21" s="198">
        <v>41.47</v>
      </c>
      <c r="Y21" s="198">
        <v>0</v>
      </c>
      <c r="Z21" s="198">
        <v>38.200000000000003</v>
      </c>
      <c r="AA21" s="198">
        <v>9.6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17.350000000000001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4.97</v>
      </c>
      <c r="L22" s="198">
        <v>210</v>
      </c>
      <c r="M22" s="198">
        <v>27.85</v>
      </c>
      <c r="N22" s="198">
        <v>34.83</v>
      </c>
      <c r="O22" s="198">
        <v>0</v>
      </c>
      <c r="P22" s="198">
        <v>37.29</v>
      </c>
      <c r="Q22" s="198">
        <v>3.39</v>
      </c>
      <c r="R22" s="198">
        <v>6.53</v>
      </c>
      <c r="S22" s="198">
        <v>4.1500000000000004</v>
      </c>
      <c r="T22" s="198">
        <v>0</v>
      </c>
      <c r="U22" s="198">
        <v>20.6</v>
      </c>
      <c r="V22" s="198">
        <v>2.21</v>
      </c>
      <c r="W22" s="198">
        <v>3.84</v>
      </c>
      <c r="X22" s="198">
        <v>41.47</v>
      </c>
      <c r="Y22" s="198">
        <v>0</v>
      </c>
      <c r="Z22" s="198">
        <v>38.44</v>
      </c>
      <c r="AA22" s="198">
        <v>9.6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17.350000000000001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4.97</v>
      </c>
      <c r="L23" s="198">
        <v>210</v>
      </c>
      <c r="M23" s="198">
        <v>27.85</v>
      </c>
      <c r="N23" s="198">
        <v>34.83</v>
      </c>
      <c r="O23" s="198">
        <v>0</v>
      </c>
      <c r="P23" s="198">
        <v>37.159999999999997</v>
      </c>
      <c r="Q23" s="198">
        <v>3.37</v>
      </c>
      <c r="R23" s="198">
        <v>6.42</v>
      </c>
      <c r="S23" s="198">
        <v>4.09</v>
      </c>
      <c r="T23" s="198">
        <v>0</v>
      </c>
      <c r="U23" s="198">
        <v>20.6</v>
      </c>
      <c r="V23" s="198">
        <v>2.14</v>
      </c>
      <c r="W23" s="198">
        <v>3.84</v>
      </c>
      <c r="X23" s="198">
        <v>41.47</v>
      </c>
      <c r="Y23" s="198">
        <v>0</v>
      </c>
      <c r="Z23" s="198">
        <v>38.44</v>
      </c>
      <c r="AA23" s="198">
        <v>9.6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17.350000000000001</v>
      </c>
      <c r="AJ23" s="198">
        <v>0</v>
      </c>
      <c r="AK23" s="198">
        <v>69.06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4.97</v>
      </c>
      <c r="L24" s="198">
        <v>210</v>
      </c>
      <c r="M24" s="198">
        <v>27.13</v>
      </c>
      <c r="N24" s="198">
        <v>33.97</v>
      </c>
      <c r="O24" s="198">
        <v>0</v>
      </c>
      <c r="P24" s="198">
        <v>37.159999999999997</v>
      </c>
      <c r="Q24" s="198">
        <v>3.37</v>
      </c>
      <c r="R24" s="198">
        <v>6.59</v>
      </c>
      <c r="S24" s="198">
        <v>4.1100000000000003</v>
      </c>
      <c r="T24" s="198">
        <v>0</v>
      </c>
      <c r="U24" s="198">
        <v>20.6</v>
      </c>
      <c r="V24" s="198">
        <v>2</v>
      </c>
      <c r="W24" s="198">
        <v>3.84</v>
      </c>
      <c r="X24" s="198">
        <v>41.47</v>
      </c>
      <c r="Y24" s="198">
        <v>0</v>
      </c>
      <c r="Z24" s="198">
        <v>38.44</v>
      </c>
      <c r="AA24" s="198">
        <v>9.6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17.350000000000001</v>
      </c>
      <c r="AJ24" s="198">
        <v>0</v>
      </c>
      <c r="AK24" s="198">
        <v>69.06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4.96</v>
      </c>
      <c r="L25" s="198">
        <v>210</v>
      </c>
      <c r="M25" s="198">
        <v>27.13</v>
      </c>
      <c r="N25" s="198">
        <v>34.83</v>
      </c>
      <c r="O25" s="198">
        <v>0</v>
      </c>
      <c r="P25" s="198">
        <v>37.159999999999997</v>
      </c>
      <c r="Q25" s="198">
        <v>3.37</v>
      </c>
      <c r="R25" s="198">
        <v>6.2</v>
      </c>
      <c r="S25" s="198">
        <v>3.94</v>
      </c>
      <c r="T25" s="198">
        <v>0</v>
      </c>
      <c r="U25" s="198">
        <v>20.6</v>
      </c>
      <c r="V25" s="198">
        <v>2</v>
      </c>
      <c r="W25" s="198">
        <v>3.84</v>
      </c>
      <c r="X25" s="198">
        <v>41.47</v>
      </c>
      <c r="Y25" s="198">
        <v>0</v>
      </c>
      <c r="Z25" s="198">
        <v>38.44</v>
      </c>
      <c r="AA25" s="198">
        <v>9.6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65.25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4.96</v>
      </c>
      <c r="L26" s="198">
        <v>210</v>
      </c>
      <c r="M26" s="198">
        <v>27.13</v>
      </c>
      <c r="N26" s="198">
        <v>34.83</v>
      </c>
      <c r="O26" s="198">
        <v>0</v>
      </c>
      <c r="P26" s="198">
        <v>37.159999999999997</v>
      </c>
      <c r="Q26" s="198">
        <v>3.37</v>
      </c>
      <c r="R26" s="198">
        <v>6.2</v>
      </c>
      <c r="S26" s="198">
        <v>3.94</v>
      </c>
      <c r="T26" s="198">
        <v>0</v>
      </c>
      <c r="U26" s="198">
        <v>20.6</v>
      </c>
      <c r="V26" s="198">
        <v>1.92</v>
      </c>
      <c r="W26" s="198">
        <v>3.85</v>
      </c>
      <c r="X26" s="198">
        <v>17.3</v>
      </c>
      <c r="Y26" s="198">
        <v>0</v>
      </c>
      <c r="Z26" s="198">
        <v>38.44</v>
      </c>
      <c r="AA26" s="198">
        <v>9.6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17.350000000000001</v>
      </c>
      <c r="AJ26" s="198">
        <v>0</v>
      </c>
      <c r="AK26" s="198">
        <v>65.25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4.8099999999999996</v>
      </c>
      <c r="L27" s="198">
        <v>210</v>
      </c>
      <c r="M27" s="198">
        <v>27.13</v>
      </c>
      <c r="N27" s="198">
        <v>34.83</v>
      </c>
      <c r="O27" s="198">
        <v>0</v>
      </c>
      <c r="P27" s="198">
        <v>37.159999999999997</v>
      </c>
      <c r="Q27" s="198">
        <v>2.88</v>
      </c>
      <c r="R27" s="198">
        <v>4.8099999999999996</v>
      </c>
      <c r="S27" s="198">
        <v>2.88</v>
      </c>
      <c r="T27" s="198">
        <v>0</v>
      </c>
      <c r="U27" s="198">
        <v>20.6</v>
      </c>
      <c r="V27" s="198">
        <v>1.92</v>
      </c>
      <c r="W27" s="198">
        <v>3.85</v>
      </c>
      <c r="X27" s="198">
        <v>41.21</v>
      </c>
      <c r="Y27" s="198">
        <v>0</v>
      </c>
      <c r="Z27" s="198">
        <v>69.17</v>
      </c>
      <c r="AA27" s="198">
        <v>7.69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17.350000000000001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9.0399999999999991</v>
      </c>
      <c r="L28" s="198">
        <v>280</v>
      </c>
      <c r="M28" s="198">
        <v>27.13</v>
      </c>
      <c r="N28" s="198">
        <v>34.83</v>
      </c>
      <c r="O28" s="198">
        <v>0</v>
      </c>
      <c r="P28" s="198">
        <v>37.159999999999997</v>
      </c>
      <c r="Q28" s="198">
        <v>6.43</v>
      </c>
      <c r="R28" s="198">
        <v>12.5</v>
      </c>
      <c r="S28" s="198">
        <v>7.78</v>
      </c>
      <c r="T28" s="198">
        <v>0</v>
      </c>
      <c r="U28" s="198">
        <v>20.6</v>
      </c>
      <c r="V28" s="198">
        <v>5.77</v>
      </c>
      <c r="W28" s="198">
        <v>13.46</v>
      </c>
      <c r="X28" s="198">
        <v>41.47</v>
      </c>
      <c r="Y28" s="198">
        <v>0</v>
      </c>
      <c r="Z28" s="198">
        <v>76.89</v>
      </c>
      <c r="AA28" s="198">
        <v>22.41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17.350000000000001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9.0399999999999991</v>
      </c>
      <c r="L29" s="198">
        <v>280</v>
      </c>
      <c r="M29" s="198">
        <v>27.13</v>
      </c>
      <c r="N29" s="198">
        <v>34.83</v>
      </c>
      <c r="O29" s="198">
        <v>0</v>
      </c>
      <c r="P29" s="198">
        <v>37.159999999999997</v>
      </c>
      <c r="Q29" s="198">
        <v>6.43</v>
      </c>
      <c r="R29" s="198">
        <v>12.5</v>
      </c>
      <c r="S29" s="198">
        <v>7.78</v>
      </c>
      <c r="T29" s="198">
        <v>0</v>
      </c>
      <c r="U29" s="198">
        <v>20.6</v>
      </c>
      <c r="V29" s="198">
        <v>5.77</v>
      </c>
      <c r="W29" s="198">
        <v>13.46</v>
      </c>
      <c r="X29" s="198">
        <v>41.47</v>
      </c>
      <c r="Y29" s="198">
        <v>0</v>
      </c>
      <c r="Z29" s="198">
        <v>76.89</v>
      </c>
      <c r="AA29" s="198">
        <v>22.41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17.350000000000001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9.0399999999999991</v>
      </c>
      <c r="L30" s="198">
        <v>280</v>
      </c>
      <c r="M30" s="198">
        <v>27.13</v>
      </c>
      <c r="N30" s="198">
        <v>34.83</v>
      </c>
      <c r="O30" s="198">
        <v>0</v>
      </c>
      <c r="P30" s="198">
        <v>37.159999999999997</v>
      </c>
      <c r="Q30" s="198">
        <v>6.43</v>
      </c>
      <c r="R30" s="198">
        <v>12.5</v>
      </c>
      <c r="S30" s="198">
        <v>7.78</v>
      </c>
      <c r="T30" s="198">
        <v>0</v>
      </c>
      <c r="U30" s="198">
        <v>20.6</v>
      </c>
      <c r="V30" s="198">
        <v>5.77</v>
      </c>
      <c r="W30" s="198">
        <v>13.46</v>
      </c>
      <c r="X30" s="198">
        <v>41.47</v>
      </c>
      <c r="Y30" s="198">
        <v>0</v>
      </c>
      <c r="Z30" s="198">
        <v>76.89</v>
      </c>
      <c r="AA30" s="198">
        <v>22.41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9.0399999999999991</v>
      </c>
      <c r="L31" s="198">
        <v>280</v>
      </c>
      <c r="M31" s="198">
        <v>27.13</v>
      </c>
      <c r="N31" s="198">
        <v>34.83</v>
      </c>
      <c r="O31" s="198">
        <v>0</v>
      </c>
      <c r="P31" s="198">
        <v>37.159999999999997</v>
      </c>
      <c r="Q31" s="198">
        <v>6.43</v>
      </c>
      <c r="R31" s="198">
        <v>12.5</v>
      </c>
      <c r="S31" s="198">
        <v>7.78</v>
      </c>
      <c r="T31" s="198">
        <v>0</v>
      </c>
      <c r="U31" s="198">
        <v>20.6</v>
      </c>
      <c r="V31" s="198">
        <v>5.77</v>
      </c>
      <c r="W31" s="198">
        <v>13.46</v>
      </c>
      <c r="X31" s="198">
        <v>41.47</v>
      </c>
      <c r="Y31" s="198">
        <v>0</v>
      </c>
      <c r="Z31" s="198">
        <v>76.89</v>
      </c>
      <c r="AA31" s="198">
        <v>22.41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17.350000000000001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6.52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9.0399999999999991</v>
      </c>
      <c r="L32" s="198">
        <v>280</v>
      </c>
      <c r="M32" s="198">
        <v>27.13</v>
      </c>
      <c r="N32" s="198">
        <v>34.83</v>
      </c>
      <c r="O32" s="198">
        <v>0</v>
      </c>
      <c r="P32" s="198">
        <v>37.159999999999997</v>
      </c>
      <c r="Q32" s="198">
        <v>6.43</v>
      </c>
      <c r="R32" s="198">
        <v>12.5</v>
      </c>
      <c r="S32" s="198">
        <v>7.78</v>
      </c>
      <c r="T32" s="198">
        <v>0</v>
      </c>
      <c r="U32" s="198">
        <v>20.6</v>
      </c>
      <c r="V32" s="198">
        <v>5.77</v>
      </c>
      <c r="W32" s="198">
        <v>13.46</v>
      </c>
      <c r="X32" s="198">
        <v>41.47</v>
      </c>
      <c r="Y32" s="198">
        <v>0</v>
      </c>
      <c r="Z32" s="198">
        <v>76.89</v>
      </c>
      <c r="AA32" s="198">
        <v>22.41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17.350000000000001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12.78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9.0399999999999991</v>
      </c>
      <c r="L33" s="198">
        <v>388</v>
      </c>
      <c r="M33" s="198">
        <v>27.13</v>
      </c>
      <c r="N33" s="198">
        <v>34.83</v>
      </c>
      <c r="O33" s="198">
        <v>0</v>
      </c>
      <c r="P33" s="198">
        <v>37.159999999999997</v>
      </c>
      <c r="Q33" s="198">
        <v>6.43</v>
      </c>
      <c r="R33" s="198">
        <v>12.5</v>
      </c>
      <c r="S33" s="198">
        <v>7.78</v>
      </c>
      <c r="T33" s="198">
        <v>0</v>
      </c>
      <c r="U33" s="198">
        <v>20.6</v>
      </c>
      <c r="V33" s="198">
        <v>5.77</v>
      </c>
      <c r="W33" s="198">
        <v>13.46</v>
      </c>
      <c r="X33" s="198">
        <v>41.47</v>
      </c>
      <c r="Y33" s="198">
        <v>0</v>
      </c>
      <c r="Z33" s="198">
        <v>76.89</v>
      </c>
      <c r="AA33" s="198">
        <v>22.41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17.350000000000001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9.0399999999999991</v>
      </c>
      <c r="L34" s="198">
        <v>388</v>
      </c>
      <c r="M34" s="198">
        <v>27.13</v>
      </c>
      <c r="N34" s="198">
        <v>34.83</v>
      </c>
      <c r="O34" s="198">
        <v>0</v>
      </c>
      <c r="P34" s="198">
        <v>37.159999999999997</v>
      </c>
      <c r="Q34" s="198">
        <v>6.43</v>
      </c>
      <c r="R34" s="198">
        <v>12.5</v>
      </c>
      <c r="S34" s="198">
        <v>7.78</v>
      </c>
      <c r="T34" s="198">
        <v>0</v>
      </c>
      <c r="U34" s="198">
        <v>20.6</v>
      </c>
      <c r="V34" s="198">
        <v>5.77</v>
      </c>
      <c r="W34" s="198">
        <v>13.46</v>
      </c>
      <c r="X34" s="198">
        <v>41.47</v>
      </c>
      <c r="Y34" s="198">
        <v>0</v>
      </c>
      <c r="Z34" s="198">
        <v>76.89</v>
      </c>
      <c r="AA34" s="198">
        <v>22.41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17.350000000000001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9.0399999999999991</v>
      </c>
      <c r="L35" s="198">
        <v>388</v>
      </c>
      <c r="M35" s="198">
        <v>27.13</v>
      </c>
      <c r="N35" s="198">
        <v>34.83</v>
      </c>
      <c r="O35" s="198">
        <v>0</v>
      </c>
      <c r="P35" s="198">
        <v>37.159999999999997</v>
      </c>
      <c r="Q35" s="198">
        <v>6.43</v>
      </c>
      <c r="R35" s="198">
        <v>12.5</v>
      </c>
      <c r="S35" s="198">
        <v>7.78</v>
      </c>
      <c r="T35" s="198">
        <v>0</v>
      </c>
      <c r="U35" s="198">
        <v>20.6</v>
      </c>
      <c r="V35" s="198">
        <v>5.77</v>
      </c>
      <c r="W35" s="198">
        <v>13.46</v>
      </c>
      <c r="X35" s="198">
        <v>41.47</v>
      </c>
      <c r="Y35" s="198">
        <v>0</v>
      </c>
      <c r="Z35" s="198">
        <v>76.89</v>
      </c>
      <c r="AA35" s="198">
        <v>22.41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17.350000000000001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9.0399999999999991</v>
      </c>
      <c r="L36" s="198">
        <v>388</v>
      </c>
      <c r="M36" s="198">
        <v>27.13</v>
      </c>
      <c r="N36" s="198">
        <v>34.83</v>
      </c>
      <c r="O36" s="198">
        <v>0</v>
      </c>
      <c r="P36" s="198">
        <v>37.159999999999997</v>
      </c>
      <c r="Q36" s="198">
        <v>6.43</v>
      </c>
      <c r="R36" s="198">
        <v>12.5</v>
      </c>
      <c r="S36" s="198">
        <v>7.78</v>
      </c>
      <c r="T36" s="198">
        <v>0</v>
      </c>
      <c r="U36" s="198">
        <v>20.6</v>
      </c>
      <c r="V36" s="198">
        <v>5.77</v>
      </c>
      <c r="W36" s="198">
        <v>13.46</v>
      </c>
      <c r="X36" s="198">
        <v>41.47</v>
      </c>
      <c r="Y36" s="198">
        <v>0</v>
      </c>
      <c r="Z36" s="198">
        <v>76.89</v>
      </c>
      <c r="AA36" s="198">
        <v>22.41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9.0399999999999991</v>
      </c>
      <c r="L37" s="198">
        <v>388</v>
      </c>
      <c r="M37" s="198">
        <v>27.13</v>
      </c>
      <c r="N37" s="198">
        <v>34.83</v>
      </c>
      <c r="O37" s="198">
        <v>0</v>
      </c>
      <c r="P37" s="198">
        <v>38.93</v>
      </c>
      <c r="Q37" s="198">
        <v>6.43</v>
      </c>
      <c r="R37" s="198">
        <v>12.5</v>
      </c>
      <c r="S37" s="198">
        <v>7.78</v>
      </c>
      <c r="T37" s="198">
        <v>0</v>
      </c>
      <c r="U37" s="198">
        <v>20.6</v>
      </c>
      <c r="V37" s="198">
        <v>5.77</v>
      </c>
      <c r="W37" s="198">
        <v>13.46</v>
      </c>
      <c r="X37" s="198">
        <v>41.47</v>
      </c>
      <c r="Y37" s="198">
        <v>0</v>
      </c>
      <c r="Z37" s="198">
        <v>76.89</v>
      </c>
      <c r="AA37" s="198">
        <v>22.41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17.350000000000001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9.0399999999999991</v>
      </c>
      <c r="L38" s="198">
        <v>388</v>
      </c>
      <c r="M38" s="198">
        <v>27.13</v>
      </c>
      <c r="N38" s="198">
        <v>34.83</v>
      </c>
      <c r="O38" s="198">
        <v>0</v>
      </c>
      <c r="P38" s="198">
        <v>38.93</v>
      </c>
      <c r="Q38" s="198">
        <v>6.43</v>
      </c>
      <c r="R38" s="198">
        <v>12.5</v>
      </c>
      <c r="S38" s="198">
        <v>7.78</v>
      </c>
      <c r="T38" s="198">
        <v>0</v>
      </c>
      <c r="U38" s="198">
        <v>20.6</v>
      </c>
      <c r="V38" s="198">
        <v>5.77</v>
      </c>
      <c r="W38" s="198">
        <v>13.46</v>
      </c>
      <c r="X38" s="198">
        <v>41.47</v>
      </c>
      <c r="Y38" s="198">
        <v>0</v>
      </c>
      <c r="Z38" s="198">
        <v>76.89</v>
      </c>
      <c r="AA38" s="198">
        <v>22.41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17.350000000000001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9.0399999999999991</v>
      </c>
      <c r="L39" s="198">
        <v>388</v>
      </c>
      <c r="M39" s="198">
        <v>27.13</v>
      </c>
      <c r="N39" s="198">
        <v>34.83</v>
      </c>
      <c r="O39" s="198">
        <v>0</v>
      </c>
      <c r="P39" s="198">
        <v>38.93</v>
      </c>
      <c r="Q39" s="198">
        <v>6.43</v>
      </c>
      <c r="R39" s="198">
        <v>12.5</v>
      </c>
      <c r="S39" s="198">
        <v>7.78</v>
      </c>
      <c r="T39" s="198">
        <v>0</v>
      </c>
      <c r="U39" s="198">
        <v>20.98</v>
      </c>
      <c r="V39" s="198">
        <v>5.77</v>
      </c>
      <c r="W39" s="198">
        <v>13.46</v>
      </c>
      <c r="X39" s="198">
        <v>41.47</v>
      </c>
      <c r="Y39" s="198">
        <v>0</v>
      </c>
      <c r="Z39" s="198">
        <v>76.89</v>
      </c>
      <c r="AA39" s="198">
        <v>22.41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17.350000000000001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9.0399999999999991</v>
      </c>
      <c r="L40" s="198">
        <v>388</v>
      </c>
      <c r="M40" s="198">
        <v>27.13</v>
      </c>
      <c r="N40" s="198">
        <v>34.83</v>
      </c>
      <c r="O40" s="198">
        <v>0</v>
      </c>
      <c r="P40" s="198">
        <v>38.93</v>
      </c>
      <c r="Q40" s="198">
        <v>6.43</v>
      </c>
      <c r="R40" s="198">
        <v>12.5</v>
      </c>
      <c r="S40" s="198">
        <v>7.78</v>
      </c>
      <c r="T40" s="198">
        <v>0</v>
      </c>
      <c r="U40" s="198">
        <v>20.98</v>
      </c>
      <c r="V40" s="198">
        <v>5.77</v>
      </c>
      <c r="W40" s="198">
        <v>13.46</v>
      </c>
      <c r="X40" s="198">
        <v>41.47</v>
      </c>
      <c r="Y40" s="198">
        <v>0</v>
      </c>
      <c r="Z40" s="198">
        <v>76.89</v>
      </c>
      <c r="AA40" s="198">
        <v>22.41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17.350000000000001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9.0399999999999991</v>
      </c>
      <c r="L41" s="198">
        <v>388</v>
      </c>
      <c r="M41" s="198">
        <v>27.13</v>
      </c>
      <c r="N41" s="198">
        <v>34.83</v>
      </c>
      <c r="O41" s="198">
        <v>0</v>
      </c>
      <c r="P41" s="198">
        <v>38.93</v>
      </c>
      <c r="Q41" s="198">
        <v>6.43</v>
      </c>
      <c r="R41" s="198">
        <v>12.5</v>
      </c>
      <c r="S41" s="198">
        <v>7.78</v>
      </c>
      <c r="T41" s="198">
        <v>0</v>
      </c>
      <c r="U41" s="198">
        <v>20.98</v>
      </c>
      <c r="V41" s="198">
        <v>5.77</v>
      </c>
      <c r="W41" s="198">
        <v>13.46</v>
      </c>
      <c r="X41" s="198">
        <v>41.47</v>
      </c>
      <c r="Y41" s="198">
        <v>0</v>
      </c>
      <c r="Z41" s="198">
        <v>76.89</v>
      </c>
      <c r="AA41" s="198">
        <v>22.41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9.0399999999999991</v>
      </c>
      <c r="L42" s="198">
        <v>388</v>
      </c>
      <c r="M42" s="198">
        <v>27.13</v>
      </c>
      <c r="N42" s="198">
        <v>34.83</v>
      </c>
      <c r="O42" s="198">
        <v>0</v>
      </c>
      <c r="P42" s="198">
        <v>38.93</v>
      </c>
      <c r="Q42" s="198">
        <v>6.43</v>
      </c>
      <c r="R42" s="198">
        <v>12.5</v>
      </c>
      <c r="S42" s="198">
        <v>7.78</v>
      </c>
      <c r="T42" s="198">
        <v>0</v>
      </c>
      <c r="U42" s="198">
        <v>20.98</v>
      </c>
      <c r="V42" s="198">
        <v>5.77</v>
      </c>
      <c r="W42" s="198">
        <v>13.46</v>
      </c>
      <c r="X42" s="198">
        <v>41.47</v>
      </c>
      <c r="Y42" s="198">
        <v>0</v>
      </c>
      <c r="Z42" s="198">
        <v>76.89</v>
      </c>
      <c r="AA42" s="198">
        <v>22.41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17.350000000000001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9.0399999999999991</v>
      </c>
      <c r="L43" s="198">
        <v>388</v>
      </c>
      <c r="M43" s="198">
        <v>27.13</v>
      </c>
      <c r="N43" s="198">
        <v>34.83</v>
      </c>
      <c r="O43" s="198">
        <v>0</v>
      </c>
      <c r="P43" s="198">
        <v>38.93</v>
      </c>
      <c r="Q43" s="198">
        <v>6.43</v>
      </c>
      <c r="R43" s="198">
        <v>12.5</v>
      </c>
      <c r="S43" s="198">
        <v>7.78</v>
      </c>
      <c r="T43" s="198">
        <v>0</v>
      </c>
      <c r="U43" s="198">
        <v>20.98</v>
      </c>
      <c r="V43" s="198">
        <v>5.77</v>
      </c>
      <c r="W43" s="198">
        <v>13.46</v>
      </c>
      <c r="X43" s="198">
        <v>41.47</v>
      </c>
      <c r="Y43" s="198">
        <v>0</v>
      </c>
      <c r="Z43" s="198">
        <v>76.89</v>
      </c>
      <c r="AA43" s="198">
        <v>22.41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17.350000000000001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9.0399999999999991</v>
      </c>
      <c r="L44" s="198">
        <v>388</v>
      </c>
      <c r="M44" s="198">
        <v>27.13</v>
      </c>
      <c r="N44" s="198">
        <v>34.83</v>
      </c>
      <c r="O44" s="198">
        <v>0</v>
      </c>
      <c r="P44" s="198">
        <v>38.93</v>
      </c>
      <c r="Q44" s="198">
        <v>6.43</v>
      </c>
      <c r="R44" s="198">
        <v>12.5</v>
      </c>
      <c r="S44" s="198">
        <v>7.78</v>
      </c>
      <c r="T44" s="198">
        <v>0</v>
      </c>
      <c r="U44" s="198">
        <v>20.98</v>
      </c>
      <c r="V44" s="198">
        <v>5.77</v>
      </c>
      <c r="W44" s="198">
        <v>13.46</v>
      </c>
      <c r="X44" s="198">
        <v>41.47</v>
      </c>
      <c r="Y44" s="198">
        <v>0</v>
      </c>
      <c r="Z44" s="198">
        <v>76.89</v>
      </c>
      <c r="AA44" s="198">
        <v>22.41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17.350000000000001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9.0399999999999991</v>
      </c>
      <c r="L45" s="198">
        <v>388</v>
      </c>
      <c r="M45" s="198">
        <v>27.13</v>
      </c>
      <c r="N45" s="198">
        <v>34.83</v>
      </c>
      <c r="O45" s="198">
        <v>0</v>
      </c>
      <c r="P45" s="198">
        <v>38.93</v>
      </c>
      <c r="Q45" s="198">
        <v>6.43</v>
      </c>
      <c r="R45" s="198">
        <v>12.5</v>
      </c>
      <c r="S45" s="198">
        <v>7.78</v>
      </c>
      <c r="T45" s="198">
        <v>0</v>
      </c>
      <c r="U45" s="198">
        <v>22.24</v>
      </c>
      <c r="V45" s="198">
        <v>5.77</v>
      </c>
      <c r="W45" s="198">
        <v>13.46</v>
      </c>
      <c r="X45" s="198">
        <v>41.47</v>
      </c>
      <c r="Y45" s="198">
        <v>0</v>
      </c>
      <c r="Z45" s="198">
        <v>76.89</v>
      </c>
      <c r="AA45" s="198">
        <v>22.41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17.350000000000001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9.0399999999999991</v>
      </c>
      <c r="L46" s="198">
        <v>388</v>
      </c>
      <c r="M46" s="198">
        <v>27.13</v>
      </c>
      <c r="N46" s="198">
        <v>34.83</v>
      </c>
      <c r="O46" s="198">
        <v>0</v>
      </c>
      <c r="P46" s="198">
        <v>38.93</v>
      </c>
      <c r="Q46" s="198">
        <v>6.43</v>
      </c>
      <c r="R46" s="198">
        <v>12.5</v>
      </c>
      <c r="S46" s="198">
        <v>7.78</v>
      </c>
      <c r="T46" s="198">
        <v>0</v>
      </c>
      <c r="U46" s="198">
        <v>22.58</v>
      </c>
      <c r="V46" s="198">
        <v>5.77</v>
      </c>
      <c r="W46" s="198">
        <v>13.46</v>
      </c>
      <c r="X46" s="198">
        <v>41.47</v>
      </c>
      <c r="Y46" s="198">
        <v>0</v>
      </c>
      <c r="Z46" s="198">
        <v>76.89</v>
      </c>
      <c r="AA46" s="198">
        <v>22.41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17.350000000000001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9.0399999999999991</v>
      </c>
      <c r="L47" s="198">
        <v>388</v>
      </c>
      <c r="M47" s="198">
        <v>27.13</v>
      </c>
      <c r="N47" s="198">
        <v>34.83</v>
      </c>
      <c r="O47" s="198">
        <v>0</v>
      </c>
      <c r="P47" s="198">
        <v>38.93</v>
      </c>
      <c r="Q47" s="198">
        <v>6.43</v>
      </c>
      <c r="R47" s="198">
        <v>12.5</v>
      </c>
      <c r="S47" s="198">
        <v>7.78</v>
      </c>
      <c r="T47" s="198">
        <v>0</v>
      </c>
      <c r="U47" s="198">
        <v>22.9</v>
      </c>
      <c r="V47" s="198">
        <v>5.77</v>
      </c>
      <c r="W47" s="198">
        <v>13.46</v>
      </c>
      <c r="X47" s="198">
        <v>41.47</v>
      </c>
      <c r="Y47" s="198">
        <v>0</v>
      </c>
      <c r="Z47" s="198">
        <v>76.89</v>
      </c>
      <c r="AA47" s="198">
        <v>22.41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9.0399999999999991</v>
      </c>
      <c r="L48" s="198">
        <v>388</v>
      </c>
      <c r="M48" s="198">
        <v>27.13</v>
      </c>
      <c r="N48" s="198">
        <v>34.83</v>
      </c>
      <c r="O48" s="198">
        <v>0</v>
      </c>
      <c r="P48" s="198">
        <v>38.93</v>
      </c>
      <c r="Q48" s="198">
        <v>6.43</v>
      </c>
      <c r="R48" s="198">
        <v>12.5</v>
      </c>
      <c r="S48" s="198">
        <v>7.78</v>
      </c>
      <c r="T48" s="198">
        <v>0</v>
      </c>
      <c r="U48" s="198">
        <v>23.57</v>
      </c>
      <c r="V48" s="198">
        <v>5.77</v>
      </c>
      <c r="W48" s="198">
        <v>13.46</v>
      </c>
      <c r="X48" s="198">
        <v>41.47</v>
      </c>
      <c r="Y48" s="198">
        <v>0</v>
      </c>
      <c r="Z48" s="198">
        <v>76.89</v>
      </c>
      <c r="AA48" s="198">
        <v>22.41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17.350000000000001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9.0399999999999991</v>
      </c>
      <c r="L49" s="198">
        <v>388</v>
      </c>
      <c r="M49" s="198">
        <v>27.13</v>
      </c>
      <c r="N49" s="198">
        <v>34.83</v>
      </c>
      <c r="O49" s="198">
        <v>0</v>
      </c>
      <c r="P49" s="198">
        <v>39.590000000000003</v>
      </c>
      <c r="Q49" s="198">
        <v>6.43</v>
      </c>
      <c r="R49" s="198">
        <v>12.5</v>
      </c>
      <c r="S49" s="198">
        <v>7.78</v>
      </c>
      <c r="T49" s="198">
        <v>0</v>
      </c>
      <c r="U49" s="198">
        <v>24.23</v>
      </c>
      <c r="V49" s="198">
        <v>5.77</v>
      </c>
      <c r="W49" s="198">
        <v>13.46</v>
      </c>
      <c r="X49" s="198">
        <v>41.47</v>
      </c>
      <c r="Y49" s="198">
        <v>0</v>
      </c>
      <c r="Z49" s="198">
        <v>76.89</v>
      </c>
      <c r="AA49" s="198">
        <v>22.41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17.350000000000001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9.0399999999999991</v>
      </c>
      <c r="L50" s="198">
        <v>388</v>
      </c>
      <c r="M50" s="198">
        <v>27.13</v>
      </c>
      <c r="N50" s="198">
        <v>34.83</v>
      </c>
      <c r="O50" s="198">
        <v>0</v>
      </c>
      <c r="P50" s="198">
        <v>39.590000000000003</v>
      </c>
      <c r="Q50" s="198">
        <v>6.43</v>
      </c>
      <c r="R50" s="198">
        <v>12.5</v>
      </c>
      <c r="S50" s="198">
        <v>7.78</v>
      </c>
      <c r="T50" s="198">
        <v>0</v>
      </c>
      <c r="U50" s="198">
        <v>24.71</v>
      </c>
      <c r="V50" s="198">
        <v>5.77</v>
      </c>
      <c r="W50" s="198">
        <v>13.46</v>
      </c>
      <c r="X50" s="198">
        <v>41.47</v>
      </c>
      <c r="Y50" s="198">
        <v>0</v>
      </c>
      <c r="Z50" s="198">
        <v>76.89</v>
      </c>
      <c r="AA50" s="198">
        <v>22.41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17.350000000000001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9.0399999999999991</v>
      </c>
      <c r="L51" s="198">
        <v>340</v>
      </c>
      <c r="M51" s="198">
        <v>27.13</v>
      </c>
      <c r="N51" s="198">
        <v>34.83</v>
      </c>
      <c r="O51" s="198">
        <v>0</v>
      </c>
      <c r="P51" s="198">
        <v>39.590000000000003</v>
      </c>
      <c r="Q51" s="198">
        <v>6.48</v>
      </c>
      <c r="R51" s="198">
        <v>12.54</v>
      </c>
      <c r="S51" s="198">
        <v>7.78</v>
      </c>
      <c r="T51" s="198">
        <v>0</v>
      </c>
      <c r="U51" s="198">
        <v>24.71</v>
      </c>
      <c r="V51" s="198">
        <v>5.77</v>
      </c>
      <c r="W51" s="198">
        <v>13.46</v>
      </c>
      <c r="X51" s="198">
        <v>41.47</v>
      </c>
      <c r="Y51" s="198">
        <v>0</v>
      </c>
      <c r="Z51" s="198">
        <v>76.89</v>
      </c>
      <c r="AA51" s="198">
        <v>22.41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17.350000000000001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9.0399999999999991</v>
      </c>
      <c r="L52" s="198">
        <v>340</v>
      </c>
      <c r="M52" s="198">
        <v>27.13</v>
      </c>
      <c r="N52" s="198">
        <v>34.83</v>
      </c>
      <c r="O52" s="198">
        <v>0</v>
      </c>
      <c r="P52" s="198">
        <v>39.590000000000003</v>
      </c>
      <c r="Q52" s="198">
        <v>6.43</v>
      </c>
      <c r="R52" s="198">
        <v>12.51</v>
      </c>
      <c r="S52" s="198">
        <v>7.78</v>
      </c>
      <c r="T52" s="198">
        <v>0</v>
      </c>
      <c r="U52" s="198">
        <v>24.71</v>
      </c>
      <c r="V52" s="198">
        <v>5.77</v>
      </c>
      <c r="W52" s="198">
        <v>13.46</v>
      </c>
      <c r="X52" s="198">
        <v>41.47</v>
      </c>
      <c r="Y52" s="198">
        <v>0</v>
      </c>
      <c r="Z52" s="198">
        <v>76.89</v>
      </c>
      <c r="AA52" s="198">
        <v>22.41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17.350000000000001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9.0399999999999991</v>
      </c>
      <c r="L53" s="198">
        <v>340</v>
      </c>
      <c r="M53" s="198">
        <v>27.13</v>
      </c>
      <c r="N53" s="198">
        <v>34.83</v>
      </c>
      <c r="O53" s="198">
        <v>0</v>
      </c>
      <c r="P53" s="198">
        <v>39.81</v>
      </c>
      <c r="Q53" s="198">
        <v>6.43</v>
      </c>
      <c r="R53" s="198">
        <v>12.51</v>
      </c>
      <c r="S53" s="198">
        <v>7.78</v>
      </c>
      <c r="T53" s="198">
        <v>0</v>
      </c>
      <c r="U53" s="198">
        <v>24.71</v>
      </c>
      <c r="V53" s="198">
        <v>5.77</v>
      </c>
      <c r="W53" s="198">
        <v>13.46</v>
      </c>
      <c r="X53" s="198">
        <v>41.47</v>
      </c>
      <c r="Y53" s="198">
        <v>0</v>
      </c>
      <c r="Z53" s="198">
        <v>76.89</v>
      </c>
      <c r="AA53" s="198">
        <v>22.41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21.21</v>
      </c>
      <c r="AH53" s="198">
        <v>0</v>
      </c>
      <c r="AI53" s="198">
        <v>17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9.0399999999999991</v>
      </c>
      <c r="L54" s="198">
        <v>340</v>
      </c>
      <c r="M54" s="198">
        <v>27.13</v>
      </c>
      <c r="N54" s="198">
        <v>34.83</v>
      </c>
      <c r="O54" s="198">
        <v>0</v>
      </c>
      <c r="P54" s="198">
        <v>39.81</v>
      </c>
      <c r="Q54" s="198">
        <v>6.43</v>
      </c>
      <c r="R54" s="198">
        <v>12.51</v>
      </c>
      <c r="S54" s="198">
        <v>7.78</v>
      </c>
      <c r="T54" s="198">
        <v>0</v>
      </c>
      <c r="U54" s="198">
        <v>24.71</v>
      </c>
      <c r="V54" s="198">
        <v>5.77</v>
      </c>
      <c r="W54" s="198">
        <v>13.46</v>
      </c>
      <c r="X54" s="198">
        <v>41.47</v>
      </c>
      <c r="Y54" s="198">
        <v>0</v>
      </c>
      <c r="Z54" s="198">
        <v>76.89</v>
      </c>
      <c r="AA54" s="198">
        <v>22.41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21.21</v>
      </c>
      <c r="AH54" s="198">
        <v>0</v>
      </c>
      <c r="AI54" s="198">
        <v>17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210</v>
      </c>
      <c r="M55" s="198">
        <v>27.13</v>
      </c>
      <c r="N55" s="198">
        <v>34.83</v>
      </c>
      <c r="O55" s="198">
        <v>0</v>
      </c>
      <c r="P55" s="198">
        <v>39.799999999999997</v>
      </c>
      <c r="Q55" s="198">
        <v>6.43</v>
      </c>
      <c r="R55" s="198">
        <v>12.51</v>
      </c>
      <c r="S55" s="198">
        <v>7.78</v>
      </c>
      <c r="T55" s="198">
        <v>0</v>
      </c>
      <c r="U55" s="198">
        <v>24.71</v>
      </c>
      <c r="V55" s="198">
        <v>5.77</v>
      </c>
      <c r="W55" s="198">
        <v>13.46</v>
      </c>
      <c r="X55" s="198">
        <v>41.47</v>
      </c>
      <c r="Y55" s="198">
        <v>0</v>
      </c>
      <c r="Z55" s="198">
        <v>76.89</v>
      </c>
      <c r="AA55" s="198">
        <v>22.41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21.21</v>
      </c>
      <c r="AH55" s="198">
        <v>0</v>
      </c>
      <c r="AI55" s="198">
        <v>17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210</v>
      </c>
      <c r="M56" s="198">
        <v>27.13</v>
      </c>
      <c r="N56" s="198">
        <v>34.83</v>
      </c>
      <c r="O56" s="198">
        <v>0</v>
      </c>
      <c r="P56" s="198">
        <v>39.799999999999997</v>
      </c>
      <c r="Q56" s="198">
        <v>6.43</v>
      </c>
      <c r="R56" s="198">
        <v>12.51</v>
      </c>
      <c r="S56" s="198">
        <v>7.78</v>
      </c>
      <c r="T56" s="198">
        <v>0</v>
      </c>
      <c r="U56" s="198">
        <v>24.71</v>
      </c>
      <c r="V56" s="198">
        <v>5.77</v>
      </c>
      <c r="W56" s="198">
        <v>13.46</v>
      </c>
      <c r="X56" s="198">
        <v>41.47</v>
      </c>
      <c r="Y56" s="198">
        <v>0</v>
      </c>
      <c r="Z56" s="198">
        <v>76.89</v>
      </c>
      <c r="AA56" s="198">
        <v>22.41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21.21</v>
      </c>
      <c r="AH56" s="198">
        <v>0</v>
      </c>
      <c r="AI56" s="198">
        <v>17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210</v>
      </c>
      <c r="M57" s="198">
        <v>27.13</v>
      </c>
      <c r="N57" s="198">
        <v>34.83</v>
      </c>
      <c r="O57" s="198">
        <v>0</v>
      </c>
      <c r="P57" s="198">
        <v>39.799999999999997</v>
      </c>
      <c r="Q57" s="198">
        <v>6.43</v>
      </c>
      <c r="R57" s="198">
        <v>12.51</v>
      </c>
      <c r="S57" s="198">
        <v>7.78</v>
      </c>
      <c r="T57" s="198">
        <v>0</v>
      </c>
      <c r="U57" s="198">
        <v>24.71</v>
      </c>
      <c r="V57" s="198">
        <v>5.77</v>
      </c>
      <c r="W57" s="198">
        <v>13.46</v>
      </c>
      <c r="X57" s="198">
        <v>41.47</v>
      </c>
      <c r="Y57" s="198">
        <v>0</v>
      </c>
      <c r="Z57" s="198">
        <v>76.89</v>
      </c>
      <c r="AA57" s="198">
        <v>22.41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21.21</v>
      </c>
      <c r="AH57" s="198">
        <v>0</v>
      </c>
      <c r="AI57" s="198">
        <v>17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210</v>
      </c>
      <c r="M58" s="198">
        <v>27.13</v>
      </c>
      <c r="N58" s="198">
        <v>34.83</v>
      </c>
      <c r="O58" s="198">
        <v>0</v>
      </c>
      <c r="P58" s="198">
        <v>39.799999999999997</v>
      </c>
      <c r="Q58" s="198">
        <v>6.43</v>
      </c>
      <c r="R58" s="198">
        <v>12.51</v>
      </c>
      <c r="S58" s="198">
        <v>7.78</v>
      </c>
      <c r="T58" s="198">
        <v>0</v>
      </c>
      <c r="U58" s="198">
        <v>24.71</v>
      </c>
      <c r="V58" s="198">
        <v>5.77</v>
      </c>
      <c r="W58" s="198">
        <v>13.46</v>
      </c>
      <c r="X58" s="198">
        <v>41.47</v>
      </c>
      <c r="Y58" s="198">
        <v>0</v>
      </c>
      <c r="Z58" s="198">
        <v>76.89</v>
      </c>
      <c r="AA58" s="198">
        <v>22.41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21.21</v>
      </c>
      <c r="AH58" s="198">
        <v>0</v>
      </c>
      <c r="AI58" s="198">
        <v>17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210</v>
      </c>
      <c r="M59" s="198">
        <v>27.13</v>
      </c>
      <c r="N59" s="198">
        <v>34.83</v>
      </c>
      <c r="O59" s="198">
        <v>0</v>
      </c>
      <c r="P59" s="198">
        <v>39.799999999999997</v>
      </c>
      <c r="Q59" s="198">
        <v>6.43</v>
      </c>
      <c r="R59" s="198">
        <v>12.51</v>
      </c>
      <c r="S59" s="198">
        <v>7.78</v>
      </c>
      <c r="T59" s="198">
        <v>0</v>
      </c>
      <c r="U59" s="198">
        <v>24.71</v>
      </c>
      <c r="V59" s="198">
        <v>5.77</v>
      </c>
      <c r="W59" s="198">
        <v>13.46</v>
      </c>
      <c r="X59" s="198">
        <v>41.47</v>
      </c>
      <c r="Y59" s="198">
        <v>0</v>
      </c>
      <c r="Z59" s="198">
        <v>76.89</v>
      </c>
      <c r="AA59" s="198">
        <v>22.41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21.21</v>
      </c>
      <c r="AH59" s="198">
        <v>0</v>
      </c>
      <c r="AI59" s="198">
        <v>17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210</v>
      </c>
      <c r="M60" s="198">
        <v>27.13</v>
      </c>
      <c r="N60" s="198">
        <v>34.83</v>
      </c>
      <c r="O60" s="198">
        <v>0</v>
      </c>
      <c r="P60" s="198">
        <v>39.799999999999997</v>
      </c>
      <c r="Q60" s="198">
        <v>6.43</v>
      </c>
      <c r="R60" s="198">
        <v>12.51</v>
      </c>
      <c r="S60" s="198">
        <v>7.78</v>
      </c>
      <c r="T60" s="198">
        <v>0</v>
      </c>
      <c r="U60" s="198">
        <v>24.71</v>
      </c>
      <c r="V60" s="198">
        <v>5.77</v>
      </c>
      <c r="W60" s="198">
        <v>13.46</v>
      </c>
      <c r="X60" s="198">
        <v>41.47</v>
      </c>
      <c r="Y60" s="198">
        <v>0</v>
      </c>
      <c r="Z60" s="198">
        <v>76.89</v>
      </c>
      <c r="AA60" s="198">
        <v>22.41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21.21</v>
      </c>
      <c r="AH60" s="198">
        <v>0</v>
      </c>
      <c r="AI60" s="198">
        <v>17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210</v>
      </c>
      <c r="M61" s="198">
        <v>27.13</v>
      </c>
      <c r="N61" s="198">
        <v>34.83</v>
      </c>
      <c r="O61" s="198">
        <v>0</v>
      </c>
      <c r="P61" s="198">
        <v>39.81</v>
      </c>
      <c r="Q61" s="198">
        <v>6.43</v>
      </c>
      <c r="R61" s="198">
        <v>12.51</v>
      </c>
      <c r="S61" s="198">
        <v>7.78</v>
      </c>
      <c r="T61" s="198">
        <v>0</v>
      </c>
      <c r="U61" s="198">
        <v>24.71</v>
      </c>
      <c r="V61" s="198">
        <v>5.77</v>
      </c>
      <c r="W61" s="198">
        <v>13.46</v>
      </c>
      <c r="X61" s="198">
        <v>41.47</v>
      </c>
      <c r="Y61" s="198">
        <v>0</v>
      </c>
      <c r="Z61" s="198">
        <v>76.89</v>
      </c>
      <c r="AA61" s="198">
        <v>22.41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21.21</v>
      </c>
      <c r="AH61" s="198">
        <v>0</v>
      </c>
      <c r="AI61" s="198">
        <v>17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210</v>
      </c>
      <c r="M62" s="198">
        <v>27.13</v>
      </c>
      <c r="N62" s="198">
        <v>34.83</v>
      </c>
      <c r="O62" s="198">
        <v>0</v>
      </c>
      <c r="P62" s="198">
        <v>39.81</v>
      </c>
      <c r="Q62" s="198">
        <v>6.43</v>
      </c>
      <c r="R62" s="198">
        <v>12.51</v>
      </c>
      <c r="S62" s="198">
        <v>7.78</v>
      </c>
      <c r="T62" s="198">
        <v>0</v>
      </c>
      <c r="U62" s="198">
        <v>24.71</v>
      </c>
      <c r="V62" s="198">
        <v>5.77</v>
      </c>
      <c r="W62" s="198">
        <v>13.46</v>
      </c>
      <c r="X62" s="198">
        <v>41.47</v>
      </c>
      <c r="Y62" s="198">
        <v>0</v>
      </c>
      <c r="Z62" s="198">
        <v>76.89</v>
      </c>
      <c r="AA62" s="198">
        <v>22.41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21.21</v>
      </c>
      <c r="AH62" s="198">
        <v>0</v>
      </c>
      <c r="AI62" s="198">
        <v>17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210</v>
      </c>
      <c r="M63" s="198">
        <v>27.13</v>
      </c>
      <c r="N63" s="198">
        <v>34.83</v>
      </c>
      <c r="O63" s="198">
        <v>0</v>
      </c>
      <c r="P63" s="198">
        <v>39.81</v>
      </c>
      <c r="Q63" s="198">
        <v>6.43</v>
      </c>
      <c r="R63" s="198">
        <v>12.51</v>
      </c>
      <c r="S63" s="198">
        <v>7.78</v>
      </c>
      <c r="T63" s="198">
        <v>0</v>
      </c>
      <c r="U63" s="198">
        <v>24.71</v>
      </c>
      <c r="V63" s="198">
        <v>5.77</v>
      </c>
      <c r="W63" s="198">
        <v>13.46</v>
      </c>
      <c r="X63" s="198">
        <v>41.47</v>
      </c>
      <c r="Y63" s="198">
        <v>0</v>
      </c>
      <c r="Z63" s="198">
        <v>76.89</v>
      </c>
      <c r="AA63" s="198">
        <v>22.41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21.21</v>
      </c>
      <c r="AH63" s="198">
        <v>0</v>
      </c>
      <c r="AI63" s="198">
        <v>17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210</v>
      </c>
      <c r="M64" s="198">
        <v>27.13</v>
      </c>
      <c r="N64" s="198">
        <v>34.83</v>
      </c>
      <c r="O64" s="198">
        <v>0</v>
      </c>
      <c r="P64" s="198">
        <v>39.81</v>
      </c>
      <c r="Q64" s="198">
        <v>6.43</v>
      </c>
      <c r="R64" s="198">
        <v>12.51</v>
      </c>
      <c r="S64" s="198">
        <v>7.78</v>
      </c>
      <c r="T64" s="198">
        <v>0</v>
      </c>
      <c r="U64" s="198">
        <v>24.71</v>
      </c>
      <c r="V64" s="198">
        <v>5.77</v>
      </c>
      <c r="W64" s="198">
        <v>13.46</v>
      </c>
      <c r="X64" s="198">
        <v>41.47</v>
      </c>
      <c r="Y64" s="198">
        <v>0</v>
      </c>
      <c r="Z64" s="198">
        <v>76.89</v>
      </c>
      <c r="AA64" s="198">
        <v>22.41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21.21</v>
      </c>
      <c r="AH64" s="198">
        <v>0</v>
      </c>
      <c r="AI64" s="198">
        <v>17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9.0399999999999991</v>
      </c>
      <c r="L65" s="198">
        <v>250</v>
      </c>
      <c r="M65" s="198">
        <v>27.13</v>
      </c>
      <c r="N65" s="198">
        <v>34.83</v>
      </c>
      <c r="O65" s="198">
        <v>0</v>
      </c>
      <c r="P65" s="198">
        <v>40.03</v>
      </c>
      <c r="Q65" s="198">
        <v>6.43</v>
      </c>
      <c r="R65" s="198">
        <v>12.51</v>
      </c>
      <c r="S65" s="198">
        <v>7.78</v>
      </c>
      <c r="T65" s="198">
        <v>0</v>
      </c>
      <c r="U65" s="198">
        <v>24.71</v>
      </c>
      <c r="V65" s="198">
        <v>5.77</v>
      </c>
      <c r="W65" s="198">
        <v>13.46</v>
      </c>
      <c r="X65" s="198">
        <v>41.47</v>
      </c>
      <c r="Y65" s="198">
        <v>0</v>
      </c>
      <c r="Z65" s="198">
        <v>76.89</v>
      </c>
      <c r="AA65" s="198">
        <v>22.41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21.21</v>
      </c>
      <c r="AH65" s="198">
        <v>0</v>
      </c>
      <c r="AI65" s="198">
        <v>17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9.0399999999999991</v>
      </c>
      <c r="L66" s="198">
        <v>270</v>
      </c>
      <c r="M66" s="198">
        <v>27.13</v>
      </c>
      <c r="N66" s="198">
        <v>34.83</v>
      </c>
      <c r="O66" s="198">
        <v>0</v>
      </c>
      <c r="P66" s="198">
        <v>40.03</v>
      </c>
      <c r="Q66" s="198">
        <v>6.43</v>
      </c>
      <c r="R66" s="198">
        <v>12.51</v>
      </c>
      <c r="S66" s="198">
        <v>7.78</v>
      </c>
      <c r="T66" s="198">
        <v>0</v>
      </c>
      <c r="U66" s="198">
        <v>24.71</v>
      </c>
      <c r="V66" s="198">
        <v>5.77</v>
      </c>
      <c r="W66" s="198">
        <v>13.46</v>
      </c>
      <c r="X66" s="198">
        <v>41.47</v>
      </c>
      <c r="Y66" s="198">
        <v>0</v>
      </c>
      <c r="Z66" s="198">
        <v>76.89</v>
      </c>
      <c r="AA66" s="198">
        <v>22.41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21.21</v>
      </c>
      <c r="AH66" s="198">
        <v>0</v>
      </c>
      <c r="AI66" s="198">
        <v>17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9.0399999999999991</v>
      </c>
      <c r="L67" s="198">
        <v>270</v>
      </c>
      <c r="M67" s="198">
        <v>27.13</v>
      </c>
      <c r="N67" s="198">
        <v>34.83</v>
      </c>
      <c r="O67" s="198">
        <v>0</v>
      </c>
      <c r="P67" s="198">
        <v>40.03</v>
      </c>
      <c r="Q67" s="198">
        <v>6.43</v>
      </c>
      <c r="R67" s="198">
        <v>12.51</v>
      </c>
      <c r="S67" s="198">
        <v>7.78</v>
      </c>
      <c r="T67" s="198">
        <v>0</v>
      </c>
      <c r="U67" s="198">
        <v>24.71</v>
      </c>
      <c r="V67" s="198">
        <v>5.77</v>
      </c>
      <c r="W67" s="198">
        <v>13.46</v>
      </c>
      <c r="X67" s="198">
        <v>41.47</v>
      </c>
      <c r="Y67" s="198">
        <v>0</v>
      </c>
      <c r="Z67" s="198">
        <v>76.89</v>
      </c>
      <c r="AA67" s="198">
        <v>22.41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21.21</v>
      </c>
      <c r="AH67" s="198">
        <v>0</v>
      </c>
      <c r="AI67" s="198">
        <v>17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9.0399999999999991</v>
      </c>
      <c r="L68" s="198">
        <v>270</v>
      </c>
      <c r="M68" s="198">
        <v>27.13</v>
      </c>
      <c r="N68" s="198">
        <v>34.83</v>
      </c>
      <c r="O68" s="198">
        <v>0</v>
      </c>
      <c r="P68" s="198">
        <v>40.03</v>
      </c>
      <c r="Q68" s="198">
        <v>6.43</v>
      </c>
      <c r="R68" s="198">
        <v>12.51</v>
      </c>
      <c r="S68" s="198">
        <v>7.78</v>
      </c>
      <c r="T68" s="198">
        <v>0</v>
      </c>
      <c r="U68" s="198">
        <v>24.71</v>
      </c>
      <c r="V68" s="198">
        <v>5.77</v>
      </c>
      <c r="W68" s="198">
        <v>13.46</v>
      </c>
      <c r="X68" s="198">
        <v>41.47</v>
      </c>
      <c r="Y68" s="198">
        <v>0</v>
      </c>
      <c r="Z68" s="198">
        <v>76.89</v>
      </c>
      <c r="AA68" s="198">
        <v>22.41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21.21</v>
      </c>
      <c r="AH68" s="198">
        <v>0</v>
      </c>
      <c r="AI68" s="198">
        <v>17</v>
      </c>
      <c r="AJ68" s="198">
        <v>0</v>
      </c>
      <c r="AK68" s="198">
        <v>65.25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9.0399999999999991</v>
      </c>
      <c r="L69" s="198">
        <v>300</v>
      </c>
      <c r="M69" s="198">
        <v>27.13</v>
      </c>
      <c r="N69" s="198">
        <v>34.83</v>
      </c>
      <c r="O69" s="198">
        <v>0</v>
      </c>
      <c r="P69" s="198">
        <v>40.03</v>
      </c>
      <c r="Q69" s="198">
        <v>6.41</v>
      </c>
      <c r="R69" s="198">
        <v>12.47</v>
      </c>
      <c r="S69" s="198">
        <v>7.78</v>
      </c>
      <c r="T69" s="198">
        <v>0</v>
      </c>
      <c r="U69" s="198">
        <v>24.71</v>
      </c>
      <c r="V69" s="198">
        <v>5.77</v>
      </c>
      <c r="W69" s="198">
        <v>13.46</v>
      </c>
      <c r="X69" s="198">
        <v>41.47</v>
      </c>
      <c r="Y69" s="198">
        <v>0</v>
      </c>
      <c r="Z69" s="198">
        <v>76.89</v>
      </c>
      <c r="AA69" s="198">
        <v>22.41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21.21</v>
      </c>
      <c r="AH69" s="198">
        <v>0</v>
      </c>
      <c r="AI69" s="198">
        <v>17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16.670000000000002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9.0399999999999991</v>
      </c>
      <c r="L70" s="198">
        <v>388</v>
      </c>
      <c r="M70" s="198">
        <v>27.13</v>
      </c>
      <c r="N70" s="198">
        <v>34.83</v>
      </c>
      <c r="O70" s="198">
        <v>0</v>
      </c>
      <c r="P70" s="198">
        <v>40.03</v>
      </c>
      <c r="Q70" s="198">
        <v>6.43</v>
      </c>
      <c r="R70" s="198">
        <v>12.5</v>
      </c>
      <c r="S70" s="198">
        <v>7.78</v>
      </c>
      <c r="T70" s="198">
        <v>0</v>
      </c>
      <c r="U70" s="198">
        <v>24.71</v>
      </c>
      <c r="V70" s="198">
        <v>5.77</v>
      </c>
      <c r="W70" s="198">
        <v>13.46</v>
      </c>
      <c r="X70" s="198">
        <v>41.47</v>
      </c>
      <c r="Y70" s="198">
        <v>0</v>
      </c>
      <c r="Z70" s="198">
        <v>76.89</v>
      </c>
      <c r="AA70" s="198">
        <v>22.41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21.21</v>
      </c>
      <c r="AH70" s="198">
        <v>0</v>
      </c>
      <c r="AI70" s="198">
        <v>17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9.0399999999999991</v>
      </c>
      <c r="L71" s="198">
        <v>388</v>
      </c>
      <c r="M71" s="198">
        <v>27.13</v>
      </c>
      <c r="N71" s="198">
        <v>34.83</v>
      </c>
      <c r="O71" s="198">
        <v>0</v>
      </c>
      <c r="P71" s="198">
        <v>40.03</v>
      </c>
      <c r="Q71" s="198">
        <v>6.43</v>
      </c>
      <c r="R71" s="198">
        <v>12.5</v>
      </c>
      <c r="S71" s="198">
        <v>7.78</v>
      </c>
      <c r="T71" s="198">
        <v>0</v>
      </c>
      <c r="U71" s="198">
        <v>24.71</v>
      </c>
      <c r="V71" s="198">
        <v>5.77</v>
      </c>
      <c r="W71" s="198">
        <v>13.46</v>
      </c>
      <c r="X71" s="198">
        <v>41.47</v>
      </c>
      <c r="Y71" s="198">
        <v>0</v>
      </c>
      <c r="Z71" s="198">
        <v>76.89</v>
      </c>
      <c r="AA71" s="198">
        <v>22.41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21.21</v>
      </c>
      <c r="AH71" s="198">
        <v>0</v>
      </c>
      <c r="AI71" s="198">
        <v>17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9.0399999999999991</v>
      </c>
      <c r="L72" s="198">
        <v>388</v>
      </c>
      <c r="M72" s="198">
        <v>27.13</v>
      </c>
      <c r="N72" s="198">
        <v>34.83</v>
      </c>
      <c r="O72" s="198">
        <v>0</v>
      </c>
      <c r="P72" s="198">
        <v>40.03</v>
      </c>
      <c r="Q72" s="198">
        <v>6.43</v>
      </c>
      <c r="R72" s="198">
        <v>12.5</v>
      </c>
      <c r="S72" s="198">
        <v>7.78</v>
      </c>
      <c r="T72" s="198">
        <v>0</v>
      </c>
      <c r="U72" s="198">
        <v>24.71</v>
      </c>
      <c r="V72" s="198">
        <v>5.77</v>
      </c>
      <c r="W72" s="198">
        <v>13.46</v>
      </c>
      <c r="X72" s="198">
        <v>41.47</v>
      </c>
      <c r="Y72" s="198">
        <v>0</v>
      </c>
      <c r="Z72" s="198">
        <v>76.89</v>
      </c>
      <c r="AA72" s="198">
        <v>22.41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21.21</v>
      </c>
      <c r="AH72" s="198">
        <v>0</v>
      </c>
      <c r="AI72" s="198">
        <v>17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9.0399999999999991</v>
      </c>
      <c r="L73" s="198">
        <v>388</v>
      </c>
      <c r="M73" s="198">
        <v>27.13</v>
      </c>
      <c r="N73" s="198">
        <v>34.83</v>
      </c>
      <c r="O73" s="198">
        <v>0</v>
      </c>
      <c r="P73" s="198">
        <v>40.03</v>
      </c>
      <c r="Q73" s="198">
        <v>6.43</v>
      </c>
      <c r="R73" s="198">
        <v>12.5</v>
      </c>
      <c r="S73" s="198">
        <v>7.78</v>
      </c>
      <c r="T73" s="198">
        <v>0</v>
      </c>
      <c r="U73" s="198">
        <v>24.71</v>
      </c>
      <c r="V73" s="198">
        <v>5.77</v>
      </c>
      <c r="W73" s="198">
        <v>13.46</v>
      </c>
      <c r="X73" s="198">
        <v>41.47</v>
      </c>
      <c r="Y73" s="198">
        <v>0</v>
      </c>
      <c r="Z73" s="198">
        <v>76.89</v>
      </c>
      <c r="AA73" s="198">
        <v>22.41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21.21</v>
      </c>
      <c r="AH73" s="198">
        <v>0</v>
      </c>
      <c r="AI73" s="198">
        <v>17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9.0399999999999991</v>
      </c>
      <c r="L74" s="198">
        <v>388</v>
      </c>
      <c r="M74" s="198">
        <v>27.13</v>
      </c>
      <c r="N74" s="198">
        <v>34.83</v>
      </c>
      <c r="O74" s="198">
        <v>0</v>
      </c>
      <c r="P74" s="198">
        <v>40.03</v>
      </c>
      <c r="Q74" s="198">
        <v>6.43</v>
      </c>
      <c r="R74" s="198">
        <v>12.5</v>
      </c>
      <c r="S74" s="198">
        <v>7.78</v>
      </c>
      <c r="T74" s="198">
        <v>0</v>
      </c>
      <c r="U74" s="198">
        <v>24.71</v>
      </c>
      <c r="V74" s="198">
        <v>5.77</v>
      </c>
      <c r="W74" s="198">
        <v>13.46</v>
      </c>
      <c r="X74" s="198">
        <v>41.47</v>
      </c>
      <c r="Y74" s="198">
        <v>0</v>
      </c>
      <c r="Z74" s="198">
        <v>76.89</v>
      </c>
      <c r="AA74" s="198">
        <v>22.41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21.21</v>
      </c>
      <c r="AH74" s="198">
        <v>0</v>
      </c>
      <c r="AI74" s="198">
        <v>17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9.0399999999999991</v>
      </c>
      <c r="L75" s="198">
        <v>388</v>
      </c>
      <c r="M75" s="198">
        <v>27.13</v>
      </c>
      <c r="N75" s="198">
        <v>34.83</v>
      </c>
      <c r="O75" s="198">
        <v>0</v>
      </c>
      <c r="P75" s="198">
        <v>39.81</v>
      </c>
      <c r="Q75" s="198">
        <v>6.43</v>
      </c>
      <c r="R75" s="198">
        <v>12.5</v>
      </c>
      <c r="S75" s="198">
        <v>7.78</v>
      </c>
      <c r="T75" s="198">
        <v>0</v>
      </c>
      <c r="U75" s="198">
        <v>24.71</v>
      </c>
      <c r="V75" s="198">
        <v>5.77</v>
      </c>
      <c r="W75" s="198">
        <v>13.46</v>
      </c>
      <c r="X75" s="198">
        <v>41.47</v>
      </c>
      <c r="Y75" s="198">
        <v>0</v>
      </c>
      <c r="Z75" s="198">
        <v>76.89</v>
      </c>
      <c r="AA75" s="198">
        <v>22.41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21.21</v>
      </c>
      <c r="AH75" s="198">
        <v>0</v>
      </c>
      <c r="AI75" s="198">
        <v>17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9.0399999999999991</v>
      </c>
      <c r="L76" s="198">
        <v>388</v>
      </c>
      <c r="M76" s="198">
        <v>27.13</v>
      </c>
      <c r="N76" s="198">
        <v>34.83</v>
      </c>
      <c r="O76" s="198">
        <v>0</v>
      </c>
      <c r="P76" s="198">
        <v>39.81</v>
      </c>
      <c r="Q76" s="198">
        <v>6.43</v>
      </c>
      <c r="R76" s="198">
        <v>12.5</v>
      </c>
      <c r="S76" s="198">
        <v>7.78</v>
      </c>
      <c r="T76" s="198">
        <v>0</v>
      </c>
      <c r="U76" s="198">
        <v>24.71</v>
      </c>
      <c r="V76" s="198">
        <v>5.77</v>
      </c>
      <c r="W76" s="198">
        <v>13.46</v>
      </c>
      <c r="X76" s="198">
        <v>41.47</v>
      </c>
      <c r="Y76" s="198">
        <v>0</v>
      </c>
      <c r="Z76" s="198">
        <v>76.89</v>
      </c>
      <c r="AA76" s="198">
        <v>22.41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21.21</v>
      </c>
      <c r="AH76" s="198">
        <v>0</v>
      </c>
      <c r="AI76" s="198">
        <v>17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9.0399999999999991</v>
      </c>
      <c r="L77" s="198">
        <v>388</v>
      </c>
      <c r="M77" s="198">
        <v>27.13</v>
      </c>
      <c r="N77" s="198">
        <v>34.83</v>
      </c>
      <c r="O77" s="198">
        <v>0</v>
      </c>
      <c r="P77" s="198">
        <v>39.81</v>
      </c>
      <c r="Q77" s="198">
        <v>6.43</v>
      </c>
      <c r="R77" s="198">
        <v>12.5</v>
      </c>
      <c r="S77" s="198">
        <v>7.78</v>
      </c>
      <c r="T77" s="198">
        <v>0</v>
      </c>
      <c r="U77" s="198">
        <v>24.71</v>
      </c>
      <c r="V77" s="198">
        <v>5.77</v>
      </c>
      <c r="W77" s="198">
        <v>13.46</v>
      </c>
      <c r="X77" s="198">
        <v>41.47</v>
      </c>
      <c r="Y77" s="198">
        <v>0</v>
      </c>
      <c r="Z77" s="198">
        <v>76.89</v>
      </c>
      <c r="AA77" s="198">
        <v>22.41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21.21</v>
      </c>
      <c r="AH77" s="198">
        <v>0</v>
      </c>
      <c r="AI77" s="198">
        <v>17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9.0399999999999991</v>
      </c>
      <c r="L78" s="198">
        <v>388</v>
      </c>
      <c r="M78" s="198">
        <v>27.13</v>
      </c>
      <c r="N78" s="198">
        <v>34.83</v>
      </c>
      <c r="O78" s="198">
        <v>0</v>
      </c>
      <c r="P78" s="198">
        <v>39.81</v>
      </c>
      <c r="Q78" s="198">
        <v>6.43</v>
      </c>
      <c r="R78" s="198">
        <v>12.5</v>
      </c>
      <c r="S78" s="198">
        <v>7.78</v>
      </c>
      <c r="T78" s="198">
        <v>0</v>
      </c>
      <c r="U78" s="198">
        <v>24.71</v>
      </c>
      <c r="V78" s="198">
        <v>5.77</v>
      </c>
      <c r="W78" s="198">
        <v>13.46</v>
      </c>
      <c r="X78" s="198">
        <v>41.47</v>
      </c>
      <c r="Y78" s="198">
        <v>0</v>
      </c>
      <c r="Z78" s="198">
        <v>76.89</v>
      </c>
      <c r="AA78" s="198">
        <v>22.41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21.21</v>
      </c>
      <c r="AH78" s="198">
        <v>0</v>
      </c>
      <c r="AI78" s="198">
        <v>17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9.0399999999999991</v>
      </c>
      <c r="L79" s="198">
        <v>388</v>
      </c>
      <c r="M79" s="198">
        <v>27.13</v>
      </c>
      <c r="N79" s="198">
        <v>34.83</v>
      </c>
      <c r="O79" s="198">
        <v>0</v>
      </c>
      <c r="P79" s="198">
        <v>39.81</v>
      </c>
      <c r="Q79" s="198">
        <v>6.43</v>
      </c>
      <c r="R79" s="198">
        <v>12.5</v>
      </c>
      <c r="S79" s="198">
        <v>7.78</v>
      </c>
      <c r="T79" s="198">
        <v>0</v>
      </c>
      <c r="U79" s="198">
        <v>24.71</v>
      </c>
      <c r="V79" s="198">
        <v>5.77</v>
      </c>
      <c r="W79" s="198">
        <v>13.46</v>
      </c>
      <c r="X79" s="198">
        <v>41.47</v>
      </c>
      <c r="Y79" s="198">
        <v>0</v>
      </c>
      <c r="Z79" s="198">
        <v>76.89</v>
      </c>
      <c r="AA79" s="198">
        <v>22.41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21.21</v>
      </c>
      <c r="AH79" s="198">
        <v>0</v>
      </c>
      <c r="AI79" s="198">
        <v>17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9.0399999999999991</v>
      </c>
      <c r="L80" s="198">
        <v>388</v>
      </c>
      <c r="M80" s="198">
        <v>27.13</v>
      </c>
      <c r="N80" s="198">
        <v>34.83</v>
      </c>
      <c r="O80" s="198">
        <v>0</v>
      </c>
      <c r="P80" s="198">
        <v>39.81</v>
      </c>
      <c r="Q80" s="198">
        <v>6.43</v>
      </c>
      <c r="R80" s="198">
        <v>12.5</v>
      </c>
      <c r="S80" s="198">
        <v>7.78</v>
      </c>
      <c r="T80" s="198">
        <v>0</v>
      </c>
      <c r="U80" s="198">
        <v>24.71</v>
      </c>
      <c r="V80" s="198">
        <v>5.77</v>
      </c>
      <c r="W80" s="198">
        <v>13.46</v>
      </c>
      <c r="X80" s="198">
        <v>41.47</v>
      </c>
      <c r="Y80" s="198">
        <v>0</v>
      </c>
      <c r="Z80" s="198">
        <v>76.89</v>
      </c>
      <c r="AA80" s="198">
        <v>22.41</v>
      </c>
      <c r="AB80" s="198">
        <v>0</v>
      </c>
      <c r="AC80" s="198">
        <v>11.91</v>
      </c>
      <c r="AD80" s="198">
        <v>0</v>
      </c>
      <c r="AE80" s="198">
        <v>0</v>
      </c>
      <c r="AF80" s="198">
        <v>0</v>
      </c>
      <c r="AG80" s="198">
        <v>21.21</v>
      </c>
      <c r="AH80" s="198">
        <v>0</v>
      </c>
      <c r="AI80" s="198">
        <v>17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9.0399999999999991</v>
      </c>
      <c r="L81" s="198">
        <v>388</v>
      </c>
      <c r="M81" s="198">
        <v>27.13</v>
      </c>
      <c r="N81" s="198">
        <v>34.83</v>
      </c>
      <c r="O81" s="198">
        <v>0</v>
      </c>
      <c r="P81" s="198">
        <v>39.81</v>
      </c>
      <c r="Q81" s="198">
        <v>6.43</v>
      </c>
      <c r="R81" s="198">
        <v>12.5</v>
      </c>
      <c r="S81" s="198">
        <v>7.78</v>
      </c>
      <c r="T81" s="198">
        <v>0</v>
      </c>
      <c r="U81" s="198">
        <v>24.71</v>
      </c>
      <c r="V81" s="198">
        <v>5.77</v>
      </c>
      <c r="W81" s="198">
        <v>13.46</v>
      </c>
      <c r="X81" s="198">
        <v>41.47</v>
      </c>
      <c r="Y81" s="198">
        <v>0</v>
      </c>
      <c r="Z81" s="198">
        <v>76.89</v>
      </c>
      <c r="AA81" s="198">
        <v>22.41</v>
      </c>
      <c r="AB81" s="198">
        <v>0</v>
      </c>
      <c r="AC81" s="198">
        <v>11.91</v>
      </c>
      <c r="AD81" s="198">
        <v>0</v>
      </c>
      <c r="AE81" s="198">
        <v>0</v>
      </c>
      <c r="AF81" s="198">
        <v>0</v>
      </c>
      <c r="AG81" s="198">
        <v>21.21</v>
      </c>
      <c r="AH81" s="198">
        <v>0</v>
      </c>
      <c r="AI81" s="198">
        <v>17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9.0399999999999991</v>
      </c>
      <c r="L82" s="198">
        <v>388</v>
      </c>
      <c r="M82" s="198">
        <v>27.13</v>
      </c>
      <c r="N82" s="198">
        <v>34.83</v>
      </c>
      <c r="O82" s="198">
        <v>0</v>
      </c>
      <c r="P82" s="198">
        <v>39.81</v>
      </c>
      <c r="Q82" s="198">
        <v>6.43</v>
      </c>
      <c r="R82" s="198">
        <v>12.5</v>
      </c>
      <c r="S82" s="198">
        <v>7.78</v>
      </c>
      <c r="T82" s="198">
        <v>0</v>
      </c>
      <c r="U82" s="198">
        <v>24.71</v>
      </c>
      <c r="V82" s="198">
        <v>5.77</v>
      </c>
      <c r="W82" s="198">
        <v>13.46</v>
      </c>
      <c r="X82" s="198">
        <v>41.47</v>
      </c>
      <c r="Y82" s="198">
        <v>0</v>
      </c>
      <c r="Z82" s="198">
        <v>76.89</v>
      </c>
      <c r="AA82" s="198">
        <v>22.41</v>
      </c>
      <c r="AB82" s="198">
        <v>0</v>
      </c>
      <c r="AC82" s="198">
        <v>11.91</v>
      </c>
      <c r="AD82" s="198">
        <v>0</v>
      </c>
      <c r="AE82" s="198">
        <v>0</v>
      </c>
      <c r="AF82" s="198">
        <v>0</v>
      </c>
      <c r="AG82" s="198">
        <v>21.21</v>
      </c>
      <c r="AH82" s="198">
        <v>0</v>
      </c>
      <c r="AI82" s="198">
        <v>17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9.0399999999999991</v>
      </c>
      <c r="L83" s="198">
        <v>388</v>
      </c>
      <c r="M83" s="198">
        <v>27.13</v>
      </c>
      <c r="N83" s="198">
        <v>34.83</v>
      </c>
      <c r="O83" s="198">
        <v>0</v>
      </c>
      <c r="P83" s="198">
        <v>39.81</v>
      </c>
      <c r="Q83" s="198">
        <v>6.43</v>
      </c>
      <c r="R83" s="198">
        <v>12.5</v>
      </c>
      <c r="S83" s="198">
        <v>7.78</v>
      </c>
      <c r="T83" s="198">
        <v>0</v>
      </c>
      <c r="U83" s="198">
        <v>24.71</v>
      </c>
      <c r="V83" s="198">
        <v>5.77</v>
      </c>
      <c r="W83" s="198">
        <v>13.46</v>
      </c>
      <c r="X83" s="198">
        <v>41.47</v>
      </c>
      <c r="Y83" s="198">
        <v>0</v>
      </c>
      <c r="Z83" s="198">
        <v>76.89</v>
      </c>
      <c r="AA83" s="198">
        <v>22.41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21.21</v>
      </c>
      <c r="AH83" s="198">
        <v>0</v>
      </c>
      <c r="AI83" s="198">
        <v>17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9.0399999999999991</v>
      </c>
      <c r="L84" s="198">
        <v>388</v>
      </c>
      <c r="M84" s="198">
        <v>27.13</v>
      </c>
      <c r="N84" s="198">
        <v>34.83</v>
      </c>
      <c r="O84" s="198">
        <v>0</v>
      </c>
      <c r="P84" s="198">
        <v>39.81</v>
      </c>
      <c r="Q84" s="198">
        <v>6.43</v>
      </c>
      <c r="R84" s="198">
        <v>12.5</v>
      </c>
      <c r="S84" s="198">
        <v>7.78</v>
      </c>
      <c r="T84" s="198">
        <v>0</v>
      </c>
      <c r="U84" s="198">
        <v>24.71</v>
      </c>
      <c r="V84" s="198">
        <v>5.77</v>
      </c>
      <c r="W84" s="198">
        <v>13.46</v>
      </c>
      <c r="X84" s="198">
        <v>41.47</v>
      </c>
      <c r="Y84" s="198">
        <v>0</v>
      </c>
      <c r="Z84" s="198">
        <v>76.89</v>
      </c>
      <c r="AA84" s="198">
        <v>22.41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21.21</v>
      </c>
      <c r="AH84" s="198">
        <v>0</v>
      </c>
      <c r="AI84" s="198">
        <v>17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9.0399999999999991</v>
      </c>
      <c r="L85" s="198">
        <v>388</v>
      </c>
      <c r="M85" s="198">
        <v>27.13</v>
      </c>
      <c r="N85" s="198">
        <v>34.83</v>
      </c>
      <c r="O85" s="198">
        <v>0</v>
      </c>
      <c r="P85" s="198">
        <v>39.81</v>
      </c>
      <c r="Q85" s="198">
        <v>6.43</v>
      </c>
      <c r="R85" s="198">
        <v>12.5</v>
      </c>
      <c r="S85" s="198">
        <v>7.78</v>
      </c>
      <c r="T85" s="198">
        <v>0</v>
      </c>
      <c r="U85" s="198">
        <v>24.71</v>
      </c>
      <c r="V85" s="198">
        <v>5.77</v>
      </c>
      <c r="W85" s="198">
        <v>13.46</v>
      </c>
      <c r="X85" s="198">
        <v>41.47</v>
      </c>
      <c r="Y85" s="198">
        <v>0</v>
      </c>
      <c r="Z85" s="198">
        <v>76.89</v>
      </c>
      <c r="AA85" s="198">
        <v>22.41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21.21</v>
      </c>
      <c r="AH85" s="198">
        <v>0</v>
      </c>
      <c r="AI85" s="198">
        <v>17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9.0399999999999991</v>
      </c>
      <c r="L86" s="198">
        <v>320</v>
      </c>
      <c r="M86" s="198">
        <v>27.13</v>
      </c>
      <c r="N86" s="198">
        <v>34.83</v>
      </c>
      <c r="O86" s="198">
        <v>0</v>
      </c>
      <c r="P86" s="198">
        <v>39.81</v>
      </c>
      <c r="Q86" s="198">
        <v>6.43</v>
      </c>
      <c r="R86" s="198">
        <v>12.5</v>
      </c>
      <c r="S86" s="198">
        <v>7.78</v>
      </c>
      <c r="T86" s="198">
        <v>0</v>
      </c>
      <c r="U86" s="198">
        <v>24.71</v>
      </c>
      <c r="V86" s="198">
        <v>5.77</v>
      </c>
      <c r="W86" s="198">
        <v>13.46</v>
      </c>
      <c r="X86" s="198">
        <v>41.47</v>
      </c>
      <c r="Y86" s="198">
        <v>0</v>
      </c>
      <c r="Z86" s="198">
        <v>76.89</v>
      </c>
      <c r="AA86" s="198">
        <v>22.41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21.21</v>
      </c>
      <c r="AH86" s="198">
        <v>0</v>
      </c>
      <c r="AI86" s="198">
        <v>17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210</v>
      </c>
      <c r="M87" s="198">
        <v>27.13</v>
      </c>
      <c r="N87" s="198">
        <v>34.83</v>
      </c>
      <c r="O87" s="198">
        <v>0</v>
      </c>
      <c r="P87" s="198">
        <v>39.81</v>
      </c>
      <c r="Q87" s="198">
        <v>6.43</v>
      </c>
      <c r="R87" s="198">
        <v>12.5</v>
      </c>
      <c r="S87" s="198">
        <v>7.78</v>
      </c>
      <c r="T87" s="198">
        <v>0</v>
      </c>
      <c r="U87" s="198">
        <v>24.71</v>
      </c>
      <c r="V87" s="198">
        <v>5.77</v>
      </c>
      <c r="W87" s="198">
        <v>13.46</v>
      </c>
      <c r="X87" s="198">
        <v>41.47</v>
      </c>
      <c r="Y87" s="198">
        <v>0</v>
      </c>
      <c r="Z87" s="198">
        <v>76.89</v>
      </c>
      <c r="AA87" s="198">
        <v>22.41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21.21</v>
      </c>
      <c r="AH87" s="198">
        <v>0</v>
      </c>
      <c r="AI87" s="198">
        <v>17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210</v>
      </c>
      <c r="M88" s="198">
        <v>27.13</v>
      </c>
      <c r="N88" s="198">
        <v>34.83</v>
      </c>
      <c r="O88" s="198">
        <v>0</v>
      </c>
      <c r="P88" s="198">
        <v>39.81</v>
      </c>
      <c r="Q88" s="198">
        <v>6.43</v>
      </c>
      <c r="R88" s="198">
        <v>12.5</v>
      </c>
      <c r="S88" s="198">
        <v>7.78</v>
      </c>
      <c r="T88" s="198">
        <v>0</v>
      </c>
      <c r="U88" s="198">
        <v>24.71</v>
      </c>
      <c r="V88" s="198">
        <v>5.77</v>
      </c>
      <c r="W88" s="198">
        <v>13.46</v>
      </c>
      <c r="X88" s="198">
        <v>41.47</v>
      </c>
      <c r="Y88" s="198">
        <v>0</v>
      </c>
      <c r="Z88" s="198">
        <v>76.89</v>
      </c>
      <c r="AA88" s="198">
        <v>22.41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21.21</v>
      </c>
      <c r="AH88" s="198">
        <v>0</v>
      </c>
      <c r="AI88" s="198">
        <v>17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210</v>
      </c>
      <c r="M89" s="198">
        <v>27.13</v>
      </c>
      <c r="N89" s="198">
        <v>34.83</v>
      </c>
      <c r="O89" s="198">
        <v>0</v>
      </c>
      <c r="P89" s="198">
        <v>39.81</v>
      </c>
      <c r="Q89" s="198">
        <v>6.43</v>
      </c>
      <c r="R89" s="198">
        <v>12.5</v>
      </c>
      <c r="S89" s="198">
        <v>7.78</v>
      </c>
      <c r="T89" s="198">
        <v>0</v>
      </c>
      <c r="U89" s="198">
        <v>24.71</v>
      </c>
      <c r="V89" s="198">
        <v>5.77</v>
      </c>
      <c r="W89" s="198">
        <v>13.46</v>
      </c>
      <c r="X89" s="198">
        <v>41.47</v>
      </c>
      <c r="Y89" s="198">
        <v>0</v>
      </c>
      <c r="Z89" s="198">
        <v>76.89</v>
      </c>
      <c r="AA89" s="198">
        <v>22.41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21.21</v>
      </c>
      <c r="AH89" s="198">
        <v>0</v>
      </c>
      <c r="AI89" s="198">
        <v>17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210</v>
      </c>
      <c r="M90" s="198">
        <v>27.13</v>
      </c>
      <c r="N90" s="198">
        <v>34.83</v>
      </c>
      <c r="O90" s="198">
        <v>0</v>
      </c>
      <c r="P90" s="198">
        <v>39.81</v>
      </c>
      <c r="Q90" s="198">
        <v>0.03</v>
      </c>
      <c r="R90" s="198">
        <v>0</v>
      </c>
      <c r="S90" s="198">
        <v>0</v>
      </c>
      <c r="T90" s="198">
        <v>0</v>
      </c>
      <c r="U90" s="198">
        <v>24.71</v>
      </c>
      <c r="V90" s="198">
        <v>5.77</v>
      </c>
      <c r="W90" s="198">
        <v>13.46</v>
      </c>
      <c r="X90" s="198">
        <v>41.47</v>
      </c>
      <c r="Y90" s="198">
        <v>0</v>
      </c>
      <c r="Z90" s="198">
        <v>76.89</v>
      </c>
      <c r="AA90" s="198">
        <v>22.41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21.21</v>
      </c>
      <c r="AH90" s="198">
        <v>0</v>
      </c>
      <c r="AI90" s="198">
        <v>17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210</v>
      </c>
      <c r="M91" s="198">
        <v>27.13</v>
      </c>
      <c r="N91" s="198">
        <v>34.83</v>
      </c>
      <c r="O91" s="198">
        <v>0</v>
      </c>
      <c r="P91" s="198">
        <v>39.81</v>
      </c>
      <c r="Q91" s="198">
        <v>0</v>
      </c>
      <c r="R91" s="198">
        <v>0</v>
      </c>
      <c r="S91" s="198">
        <v>0</v>
      </c>
      <c r="T91" s="198">
        <v>0</v>
      </c>
      <c r="U91" s="198">
        <v>24.71</v>
      </c>
      <c r="V91" s="198">
        <v>5.77</v>
      </c>
      <c r="W91" s="198">
        <v>13.46</v>
      </c>
      <c r="X91" s="198">
        <v>41.47</v>
      </c>
      <c r="Y91" s="198">
        <v>0</v>
      </c>
      <c r="Z91" s="198">
        <v>76.89</v>
      </c>
      <c r="AA91" s="198">
        <v>7.69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21.21</v>
      </c>
      <c r="AH91" s="198">
        <v>0</v>
      </c>
      <c r="AI91" s="198">
        <v>17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210</v>
      </c>
      <c r="M92" s="198">
        <v>27.13</v>
      </c>
      <c r="N92" s="198">
        <v>34.83</v>
      </c>
      <c r="O92" s="198">
        <v>0</v>
      </c>
      <c r="P92" s="198">
        <v>39.81</v>
      </c>
      <c r="Q92" s="198">
        <v>0</v>
      </c>
      <c r="R92" s="198">
        <v>0</v>
      </c>
      <c r="S92" s="198">
        <v>0</v>
      </c>
      <c r="T92" s="198">
        <v>0</v>
      </c>
      <c r="U92" s="198">
        <v>24.71</v>
      </c>
      <c r="V92" s="198">
        <v>0</v>
      </c>
      <c r="W92" s="198">
        <v>0</v>
      </c>
      <c r="X92" s="198">
        <v>41.47</v>
      </c>
      <c r="Y92" s="198">
        <v>0</v>
      </c>
      <c r="Z92" s="198">
        <v>76.89</v>
      </c>
      <c r="AA92" s="198">
        <v>7.69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21.21</v>
      </c>
      <c r="AH92" s="198">
        <v>0</v>
      </c>
      <c r="AI92" s="198">
        <v>17</v>
      </c>
      <c r="AJ92" s="198">
        <v>0</v>
      </c>
      <c r="AK92" s="198">
        <v>65.25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210</v>
      </c>
      <c r="M93" s="198">
        <v>27.13</v>
      </c>
      <c r="N93" s="198">
        <v>34.83</v>
      </c>
      <c r="O93" s="198">
        <v>0</v>
      </c>
      <c r="P93" s="198">
        <v>39.81</v>
      </c>
      <c r="Q93" s="198">
        <v>0</v>
      </c>
      <c r="R93" s="198">
        <v>0</v>
      </c>
      <c r="S93" s="198">
        <v>0</v>
      </c>
      <c r="T93" s="198">
        <v>0</v>
      </c>
      <c r="U93" s="198">
        <v>24.71</v>
      </c>
      <c r="V93" s="198">
        <v>0</v>
      </c>
      <c r="W93" s="198">
        <v>0</v>
      </c>
      <c r="X93" s="198">
        <v>41.47</v>
      </c>
      <c r="Y93" s="198">
        <v>0</v>
      </c>
      <c r="Z93" s="198">
        <v>76.89</v>
      </c>
      <c r="AA93" s="198">
        <v>7.69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21.21</v>
      </c>
      <c r="AH93" s="198">
        <v>0</v>
      </c>
      <c r="AI93" s="198">
        <v>17</v>
      </c>
      <c r="AJ93" s="198">
        <v>0</v>
      </c>
      <c r="AK93" s="198">
        <v>65.25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210</v>
      </c>
      <c r="M94" s="198">
        <v>27.13</v>
      </c>
      <c r="N94" s="198">
        <v>34.83</v>
      </c>
      <c r="O94" s="198">
        <v>0</v>
      </c>
      <c r="P94" s="198">
        <v>39.81</v>
      </c>
      <c r="Q94" s="198">
        <v>0</v>
      </c>
      <c r="R94" s="198">
        <v>0.01</v>
      </c>
      <c r="S94" s="198">
        <v>0</v>
      </c>
      <c r="T94" s="198">
        <v>0</v>
      </c>
      <c r="U94" s="198">
        <v>24.71</v>
      </c>
      <c r="V94" s="198">
        <v>0</v>
      </c>
      <c r="W94" s="198">
        <v>0</v>
      </c>
      <c r="X94" s="198">
        <v>41.47</v>
      </c>
      <c r="Y94" s="198">
        <v>0</v>
      </c>
      <c r="Z94" s="198">
        <v>76.89</v>
      </c>
      <c r="AA94" s="198">
        <v>7.69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21.21</v>
      </c>
      <c r="AH94" s="198">
        <v>0</v>
      </c>
      <c r="AI94" s="198">
        <v>17</v>
      </c>
      <c r="AJ94" s="198">
        <v>0</v>
      </c>
      <c r="AK94" s="198">
        <v>65.25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210</v>
      </c>
      <c r="M95" s="198">
        <v>27.13</v>
      </c>
      <c r="N95" s="198">
        <v>34.83</v>
      </c>
      <c r="O95" s="198">
        <v>0</v>
      </c>
      <c r="P95" s="198">
        <v>40.25</v>
      </c>
      <c r="Q95" s="198">
        <v>0.02</v>
      </c>
      <c r="R95" s="198">
        <v>0</v>
      </c>
      <c r="S95" s="198">
        <v>0</v>
      </c>
      <c r="T95" s="198">
        <v>0</v>
      </c>
      <c r="U95" s="198">
        <v>24.71</v>
      </c>
      <c r="V95" s="198">
        <v>7.0000000000000007E-2</v>
      </c>
      <c r="W95" s="198">
        <v>0</v>
      </c>
      <c r="X95" s="198">
        <v>41.47</v>
      </c>
      <c r="Y95" s="198">
        <v>0</v>
      </c>
      <c r="Z95" s="198">
        <v>76.89</v>
      </c>
      <c r="AA95" s="198">
        <v>7.69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21.21</v>
      </c>
      <c r="AH95" s="198">
        <v>0</v>
      </c>
      <c r="AI95" s="198">
        <v>17</v>
      </c>
      <c r="AJ95" s="198">
        <v>0</v>
      </c>
      <c r="AK95" s="198">
        <v>65.25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210</v>
      </c>
      <c r="M96" s="198">
        <v>27.13</v>
      </c>
      <c r="N96" s="198">
        <v>34.83</v>
      </c>
      <c r="O96" s="198">
        <v>0</v>
      </c>
      <c r="P96" s="198">
        <v>40.25</v>
      </c>
      <c r="Q96" s="198">
        <v>0.02</v>
      </c>
      <c r="R96" s="198">
        <v>0</v>
      </c>
      <c r="S96" s="198">
        <v>0</v>
      </c>
      <c r="T96" s="198">
        <v>0</v>
      </c>
      <c r="U96" s="198">
        <v>24.71</v>
      </c>
      <c r="V96" s="198">
        <v>7.0000000000000007E-2</v>
      </c>
      <c r="W96" s="198">
        <v>0</v>
      </c>
      <c r="X96" s="198">
        <v>41.47</v>
      </c>
      <c r="Y96" s="198">
        <v>0</v>
      </c>
      <c r="Z96" s="198">
        <v>76.89</v>
      </c>
      <c r="AA96" s="198">
        <v>7.69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21.21</v>
      </c>
      <c r="AH96" s="198">
        <v>0</v>
      </c>
      <c r="AI96" s="198">
        <v>17</v>
      </c>
      <c r="AJ96" s="198">
        <v>0</v>
      </c>
      <c r="AK96" s="198">
        <v>67.56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4.6100000000000003</v>
      </c>
      <c r="L97" s="198">
        <v>210</v>
      </c>
      <c r="M97" s="198">
        <v>27.13</v>
      </c>
      <c r="N97" s="198">
        <v>34.83</v>
      </c>
      <c r="O97" s="198">
        <v>0</v>
      </c>
      <c r="P97" s="198">
        <v>40.25</v>
      </c>
      <c r="Q97" s="198">
        <v>0.02</v>
      </c>
      <c r="R97" s="198">
        <v>5.95</v>
      </c>
      <c r="S97" s="198">
        <v>3.71</v>
      </c>
      <c r="T97" s="198">
        <v>0</v>
      </c>
      <c r="U97" s="198">
        <v>24.71</v>
      </c>
      <c r="V97" s="198">
        <v>7.0000000000000007E-2</v>
      </c>
      <c r="W97" s="198">
        <v>0</v>
      </c>
      <c r="X97" s="198">
        <v>41.47</v>
      </c>
      <c r="Y97" s="198">
        <v>0</v>
      </c>
      <c r="Z97" s="198">
        <v>38.44</v>
      </c>
      <c r="AA97" s="198">
        <v>7.69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21.21</v>
      </c>
      <c r="AH97" s="198">
        <v>0</v>
      </c>
      <c r="AI97" s="198">
        <v>17</v>
      </c>
      <c r="AJ97" s="198">
        <v>0</v>
      </c>
      <c r="AK97" s="198">
        <v>67.78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4.62</v>
      </c>
      <c r="L98" s="198">
        <v>210</v>
      </c>
      <c r="M98" s="198">
        <v>27.13</v>
      </c>
      <c r="N98" s="198">
        <v>34.83</v>
      </c>
      <c r="O98" s="198">
        <v>0</v>
      </c>
      <c r="P98" s="198">
        <v>40.25</v>
      </c>
      <c r="Q98" s="198">
        <v>0.02</v>
      </c>
      <c r="R98" s="198">
        <v>5.95</v>
      </c>
      <c r="S98" s="198">
        <v>3.71</v>
      </c>
      <c r="T98" s="198">
        <v>0</v>
      </c>
      <c r="U98" s="198">
        <v>24.71</v>
      </c>
      <c r="V98" s="198">
        <v>7.0000000000000007E-2</v>
      </c>
      <c r="W98" s="198">
        <v>0</v>
      </c>
      <c r="X98" s="198">
        <v>41.47</v>
      </c>
      <c r="Y98" s="198">
        <v>0</v>
      </c>
      <c r="Z98" s="198">
        <v>19.22</v>
      </c>
      <c r="AA98" s="198">
        <v>7.69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21.21</v>
      </c>
      <c r="AH98" s="198">
        <v>0</v>
      </c>
      <c r="AI98" s="198">
        <v>17</v>
      </c>
      <c r="AJ98" s="198">
        <v>0</v>
      </c>
      <c r="AK98" s="198">
        <v>69.13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0.14404500000000003</v>
      </c>
      <c r="L99">
        <f t="shared" si="0"/>
        <v>6.8754999999999997</v>
      </c>
      <c r="M99">
        <f t="shared" si="0"/>
        <v>0.65560500000000166</v>
      </c>
      <c r="N99">
        <f t="shared" si="0"/>
        <v>0.83570499999999892</v>
      </c>
      <c r="O99">
        <f t="shared" si="0"/>
        <v>0</v>
      </c>
      <c r="P99">
        <f t="shared" si="0"/>
        <v>0.9158900000000002</v>
      </c>
      <c r="Q99">
        <f t="shared" si="0"/>
        <v>0.12102500000000008</v>
      </c>
      <c r="R99">
        <f t="shared" si="0"/>
        <v>0.23780000000000001</v>
      </c>
      <c r="S99">
        <f t="shared" si="0"/>
        <v>0.14820999999999976</v>
      </c>
      <c r="T99">
        <f t="shared" si="0"/>
        <v>0</v>
      </c>
      <c r="U99">
        <f t="shared" si="0"/>
        <v>0.54844750000000053</v>
      </c>
      <c r="V99">
        <f t="shared" si="0"/>
        <v>0.1078174999999999</v>
      </c>
      <c r="W99">
        <f t="shared" si="0"/>
        <v>0.24068750000000022</v>
      </c>
      <c r="X99">
        <f t="shared" si="0"/>
        <v>0.9584449999999981</v>
      </c>
      <c r="Y99">
        <f t="shared" si="0"/>
        <v>0</v>
      </c>
      <c r="Z99">
        <f t="shared" si="0"/>
        <v>1.5880400000000017</v>
      </c>
      <c r="AA99">
        <f t="shared" si="0"/>
        <v>0.42404000000000053</v>
      </c>
      <c r="AB99">
        <f t="shared" si="0"/>
        <v>0</v>
      </c>
      <c r="AC99">
        <f t="shared" si="0"/>
        <v>0.35768250000000007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0.38854000000000044</v>
      </c>
      <c r="AH99">
        <f t="shared" si="0"/>
        <v>0</v>
      </c>
      <c r="AI99">
        <f t="shared" si="0"/>
        <v>0.41158750000000016</v>
      </c>
      <c r="AJ99">
        <f t="shared" si="0"/>
        <v>0</v>
      </c>
      <c r="AK99">
        <f t="shared" si="0"/>
        <v>1.5918350000000001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0.19051500000000007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44588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27.27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27.27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27.27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27.27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27.27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25.53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27.27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27.27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27.27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27.27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27.27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27.27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27.27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27.27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27.27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27.27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27.27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27.27</v>
      </c>
      <c r="AJ23" s="198">
        <v>0</v>
      </c>
      <c r="AK23" s="198">
        <v>27.78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27.27</v>
      </c>
      <c r="AJ24" s="198">
        <v>0</v>
      </c>
      <c r="AK24" s="198">
        <v>27.78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26.25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27.27</v>
      </c>
      <c r="AJ26" s="198">
        <v>0</v>
      </c>
      <c r="AK26" s="198">
        <v>26.25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27.27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27.27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27.27</v>
      </c>
      <c r="AJ29" s="198">
        <v>0</v>
      </c>
      <c r="AK29" s="198">
        <v>21.56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25.53</v>
      </c>
      <c r="AJ30" s="198">
        <v>0</v>
      </c>
      <c r="AK30" s="198">
        <v>21.56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27.27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27.27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27.27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27.27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27.27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27.27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27.27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27.27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27.27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27.27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27.27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27.27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27.27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27.27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25.53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27.27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27.27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27.27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27.27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27.27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33.33</v>
      </c>
      <c r="AH53" s="198">
        <v>0</v>
      </c>
      <c r="AI53" s="198">
        <v>9.33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33.33</v>
      </c>
      <c r="AH54" s="198">
        <v>0</v>
      </c>
      <c r="AI54" s="198">
        <v>9.33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33.33</v>
      </c>
      <c r="AH55" s="198">
        <v>0</v>
      </c>
      <c r="AI55" s="198">
        <v>9.33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33.33</v>
      </c>
      <c r="AH56" s="198">
        <v>0</v>
      </c>
      <c r="AI56" s="198">
        <v>9.33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33.33</v>
      </c>
      <c r="AH57" s="198">
        <v>0</v>
      </c>
      <c r="AI57" s="198">
        <v>9.33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33.33</v>
      </c>
      <c r="AH58" s="198">
        <v>0</v>
      </c>
      <c r="AI58" s="198">
        <v>9.33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33.33</v>
      </c>
      <c r="AH59" s="198">
        <v>0</v>
      </c>
      <c r="AI59" s="198">
        <v>9.33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33.33</v>
      </c>
      <c r="AH60" s="198">
        <v>0</v>
      </c>
      <c r="AI60" s="198">
        <v>8.1199999999999992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33.33</v>
      </c>
      <c r="AH61" s="198">
        <v>0</v>
      </c>
      <c r="AI61" s="198">
        <v>11.07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33.33</v>
      </c>
      <c r="AH62" s="198">
        <v>0</v>
      </c>
      <c r="AI62" s="198">
        <v>10.26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33.33</v>
      </c>
      <c r="AH63" s="198">
        <v>0</v>
      </c>
      <c r="AI63" s="198">
        <v>10.26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33.33</v>
      </c>
      <c r="AH64" s="198">
        <v>0</v>
      </c>
      <c r="AI64" s="198">
        <v>10.26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33.33</v>
      </c>
      <c r="AH65" s="198">
        <v>0</v>
      </c>
      <c r="AI65" s="198">
        <v>10.26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33.33</v>
      </c>
      <c r="AH66" s="198">
        <v>0</v>
      </c>
      <c r="AI66" s="198">
        <v>9.0399999999999991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33.33</v>
      </c>
      <c r="AH67" s="198">
        <v>0</v>
      </c>
      <c r="AI67" s="198">
        <v>11.07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33.33</v>
      </c>
      <c r="AH68" s="198">
        <v>0</v>
      </c>
      <c r="AI68" s="198">
        <v>10.26</v>
      </c>
      <c r="AJ68" s="198">
        <v>0</v>
      </c>
      <c r="AK68" s="198">
        <v>21.56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33.33</v>
      </c>
      <c r="AH69" s="198">
        <v>0</v>
      </c>
      <c r="AI69" s="198">
        <v>10.26</v>
      </c>
      <c r="AJ69" s="198">
        <v>0</v>
      </c>
      <c r="AK69" s="198">
        <v>21.56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33.33</v>
      </c>
      <c r="AH70" s="198">
        <v>0</v>
      </c>
      <c r="AI70" s="198">
        <v>10.26</v>
      </c>
      <c r="AJ70" s="198">
        <v>0</v>
      </c>
      <c r="AK70" s="198">
        <v>21.56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33.33</v>
      </c>
      <c r="AH71" s="198">
        <v>0</v>
      </c>
      <c r="AI71" s="198">
        <v>10.26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33.33</v>
      </c>
      <c r="AH72" s="198">
        <v>0</v>
      </c>
      <c r="AI72" s="198">
        <v>10.26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33.33</v>
      </c>
      <c r="AH73" s="198">
        <v>0</v>
      </c>
      <c r="AI73" s="198">
        <v>11.48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33.33</v>
      </c>
      <c r="AH74" s="198">
        <v>0</v>
      </c>
      <c r="AI74" s="198">
        <v>9.0399999999999991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33.33</v>
      </c>
      <c r="AH75" s="198">
        <v>0</v>
      </c>
      <c r="AI75" s="198">
        <v>10.26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33.33</v>
      </c>
      <c r="AH76" s="198">
        <v>0</v>
      </c>
      <c r="AI76" s="198">
        <v>10.26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33.33</v>
      </c>
      <c r="AH77" s="198">
        <v>0</v>
      </c>
      <c r="AI77" s="198">
        <v>10.26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33.33</v>
      </c>
      <c r="AH78" s="198">
        <v>0</v>
      </c>
      <c r="AI78" s="198">
        <v>10.26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33.33</v>
      </c>
      <c r="AH79" s="198">
        <v>0</v>
      </c>
      <c r="AI79" s="198">
        <v>10.26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1.65</v>
      </c>
      <c r="AD80" s="198">
        <v>0</v>
      </c>
      <c r="AE80" s="198">
        <v>0</v>
      </c>
      <c r="AF80" s="198">
        <v>0</v>
      </c>
      <c r="AG80" s="198">
        <v>33.33</v>
      </c>
      <c r="AH80" s="198">
        <v>0</v>
      </c>
      <c r="AI80" s="198">
        <v>6.87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1.65</v>
      </c>
      <c r="AD81" s="198">
        <v>0</v>
      </c>
      <c r="AE81" s="198">
        <v>0</v>
      </c>
      <c r="AF81" s="198">
        <v>0</v>
      </c>
      <c r="AG81" s="198">
        <v>33.33</v>
      </c>
      <c r="AH81" s="198">
        <v>0</v>
      </c>
      <c r="AI81" s="198">
        <v>3.76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1.65</v>
      </c>
      <c r="AD82" s="198">
        <v>0</v>
      </c>
      <c r="AE82" s="198">
        <v>0</v>
      </c>
      <c r="AF82" s="198">
        <v>0</v>
      </c>
      <c r="AG82" s="198">
        <v>33.33</v>
      </c>
      <c r="AH82" s="198">
        <v>0</v>
      </c>
      <c r="AI82" s="198">
        <v>5.32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33.33</v>
      </c>
      <c r="AH83" s="198">
        <v>0</v>
      </c>
      <c r="AI83" s="198">
        <v>10.26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33.33</v>
      </c>
      <c r="AH84" s="198">
        <v>0</v>
      </c>
      <c r="AI84" s="198">
        <v>10.26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33.33</v>
      </c>
      <c r="AH85" s="198">
        <v>0</v>
      </c>
      <c r="AI85" s="198">
        <v>10.26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33.33</v>
      </c>
      <c r="AH86" s="198">
        <v>0</v>
      </c>
      <c r="AI86" s="198">
        <v>10.26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33.33</v>
      </c>
      <c r="AH87" s="198">
        <v>0</v>
      </c>
      <c r="AI87" s="198">
        <v>11.48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33.33</v>
      </c>
      <c r="AH88" s="198">
        <v>0</v>
      </c>
      <c r="AI88" s="198">
        <v>9.0399999999999991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33.33</v>
      </c>
      <c r="AH89" s="198">
        <v>0</v>
      </c>
      <c r="AI89" s="198">
        <v>10.26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33.33</v>
      </c>
      <c r="AH90" s="198">
        <v>0</v>
      </c>
      <c r="AI90" s="198">
        <v>10.26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33.33</v>
      </c>
      <c r="AH91" s="198">
        <v>0</v>
      </c>
      <c r="AI91" s="198">
        <v>10.26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33.33</v>
      </c>
      <c r="AH92" s="198">
        <v>0</v>
      </c>
      <c r="AI92" s="198">
        <v>10.26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33.33</v>
      </c>
      <c r="AH93" s="198">
        <v>0</v>
      </c>
      <c r="AI93" s="198">
        <v>10.26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33.33</v>
      </c>
      <c r="AH94" s="198">
        <v>0</v>
      </c>
      <c r="AI94" s="198">
        <v>11.48</v>
      </c>
      <c r="AJ94" s="198">
        <v>0</v>
      </c>
      <c r="AK94" s="198">
        <v>26.25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33.33</v>
      </c>
      <c r="AH95" s="198">
        <v>0</v>
      </c>
      <c r="AI95" s="198">
        <v>9.0399999999999991</v>
      </c>
      <c r="AJ95" s="198">
        <v>0</v>
      </c>
      <c r="AK95" s="198">
        <v>26.25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33.33</v>
      </c>
      <c r="AH96" s="198">
        <v>0</v>
      </c>
      <c r="AI96" s="198">
        <v>10.26</v>
      </c>
      <c r="AJ96" s="198">
        <v>0</v>
      </c>
      <c r="AK96" s="198">
        <v>27.18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33.33</v>
      </c>
      <c r="AH97" s="198">
        <v>0</v>
      </c>
      <c r="AI97" s="198">
        <v>10.26</v>
      </c>
      <c r="AJ97" s="198">
        <v>0</v>
      </c>
      <c r="AK97" s="198">
        <v>27.27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33.33</v>
      </c>
      <c r="AH98" s="198">
        <v>0</v>
      </c>
      <c r="AI98" s="198">
        <v>10.26</v>
      </c>
      <c r="AJ98" s="198">
        <v>0</v>
      </c>
      <c r="AK98" s="198">
        <v>27.81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4.9597500000000079E-2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0.61054499999999901</v>
      </c>
      <c r="AH99">
        <f t="shared" si="0"/>
        <v>0</v>
      </c>
      <c r="AI99">
        <f t="shared" si="0"/>
        <v>0.44917999999999947</v>
      </c>
      <c r="AJ99">
        <f t="shared" si="0"/>
        <v>0</v>
      </c>
      <c r="AK99">
        <f t="shared" si="0"/>
        <v>0.6157699999999996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5.45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5.45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5.45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5.45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5.45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5.1100000000000003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5.45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5.45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5.45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5.45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5.45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5.45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5.45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5.45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5.45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5.45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5.45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5.45</v>
      </c>
      <c r="AJ23" s="198">
        <v>0</v>
      </c>
      <c r="AK23" s="198">
        <v>14.71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5.45</v>
      </c>
      <c r="AJ24" s="198">
        <v>0</v>
      </c>
      <c r="AK24" s="198">
        <v>14.71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9.83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5.45</v>
      </c>
      <c r="AJ26" s="198">
        <v>0</v>
      </c>
      <c r="AK26" s="198">
        <v>8.31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5.45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5.45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5.45</v>
      </c>
      <c r="AJ29" s="198">
        <v>0</v>
      </c>
      <c r="AK29" s="198">
        <v>13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5.1100000000000003</v>
      </c>
      <c r="AJ30" s="198">
        <v>0</v>
      </c>
      <c r="AK30" s="198">
        <v>13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5.45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5.45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5.45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5.45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5.45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5.1100000000000003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5.45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5.45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5.45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5.45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5.1100000000000003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5.45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5.45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5.45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5.45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5.45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5.1100000000000003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5.45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5.45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5.45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5.45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5.45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6.67</v>
      </c>
      <c r="AH53" s="198">
        <v>0</v>
      </c>
      <c r="AI53" s="198">
        <v>5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6.67</v>
      </c>
      <c r="AH54" s="198">
        <v>0</v>
      </c>
      <c r="AI54" s="198">
        <v>5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6.67</v>
      </c>
      <c r="AH55" s="198">
        <v>0</v>
      </c>
      <c r="AI55" s="198">
        <v>5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6.67</v>
      </c>
      <c r="AH56" s="198">
        <v>0</v>
      </c>
      <c r="AI56" s="198">
        <v>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6.67</v>
      </c>
      <c r="AH57" s="198">
        <v>0</v>
      </c>
      <c r="AI57" s="198">
        <v>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6.67</v>
      </c>
      <c r="AH58" s="198">
        <v>0</v>
      </c>
      <c r="AI58" s="198">
        <v>5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6.67</v>
      </c>
      <c r="AH59" s="198">
        <v>0</v>
      </c>
      <c r="AI59" s="198">
        <v>5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6.67</v>
      </c>
      <c r="AH60" s="198">
        <v>0</v>
      </c>
      <c r="AI60" s="198">
        <v>5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6.67</v>
      </c>
      <c r="AH61" s="198">
        <v>0</v>
      </c>
      <c r="AI61" s="198">
        <v>2.72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6.67</v>
      </c>
      <c r="AH62" s="198">
        <v>0</v>
      </c>
      <c r="AI62" s="198">
        <v>2.72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6.67</v>
      </c>
      <c r="AH63" s="198">
        <v>0</v>
      </c>
      <c r="AI63" s="198">
        <v>2.72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6.67</v>
      </c>
      <c r="AH64" s="198">
        <v>0</v>
      </c>
      <c r="AI64" s="198">
        <v>2.72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6.67</v>
      </c>
      <c r="AH65" s="198">
        <v>0</v>
      </c>
      <c r="AI65" s="198">
        <v>2.72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6.67</v>
      </c>
      <c r="AH66" s="198">
        <v>0</v>
      </c>
      <c r="AI66" s="198">
        <v>2.72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6.67</v>
      </c>
      <c r="AH67" s="198">
        <v>0</v>
      </c>
      <c r="AI67" s="198">
        <v>2.72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6.67</v>
      </c>
      <c r="AH68" s="198">
        <v>0</v>
      </c>
      <c r="AI68" s="198">
        <v>2.72</v>
      </c>
      <c r="AJ68" s="198">
        <v>0</v>
      </c>
      <c r="AK68" s="198">
        <v>13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6.67</v>
      </c>
      <c r="AH69" s="198">
        <v>0</v>
      </c>
      <c r="AI69" s="198">
        <v>2.72</v>
      </c>
      <c r="AJ69" s="198">
        <v>0</v>
      </c>
      <c r="AK69" s="198">
        <v>13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6.67</v>
      </c>
      <c r="AH70" s="198">
        <v>0</v>
      </c>
      <c r="AI70" s="198">
        <v>2.72</v>
      </c>
      <c r="AJ70" s="198">
        <v>0</v>
      </c>
      <c r="AK70" s="198">
        <v>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6.67</v>
      </c>
      <c r="AH71" s="198">
        <v>0</v>
      </c>
      <c r="AI71" s="198">
        <v>2.72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6.67</v>
      </c>
      <c r="AH72" s="198">
        <v>0</v>
      </c>
      <c r="AI72" s="198">
        <v>2.72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6.67</v>
      </c>
      <c r="AH73" s="198">
        <v>0</v>
      </c>
      <c r="AI73" s="198">
        <v>2.72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6.67</v>
      </c>
      <c r="AH74" s="198">
        <v>0</v>
      </c>
      <c r="AI74" s="198">
        <v>2.72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6.67</v>
      </c>
      <c r="AH75" s="198">
        <v>0</v>
      </c>
      <c r="AI75" s="198">
        <v>2.72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6.67</v>
      </c>
      <c r="AH76" s="198">
        <v>0</v>
      </c>
      <c r="AI76" s="198">
        <v>2.72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6.67</v>
      </c>
      <c r="AH77" s="198">
        <v>0</v>
      </c>
      <c r="AI77" s="198">
        <v>2.72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6.67</v>
      </c>
      <c r="AH78" s="198">
        <v>0</v>
      </c>
      <c r="AI78" s="198">
        <v>2.72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6.67</v>
      </c>
      <c r="AH79" s="198">
        <v>0</v>
      </c>
      <c r="AI79" s="198">
        <v>2.72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6.67</v>
      </c>
      <c r="AH80" s="198">
        <v>0</v>
      </c>
      <c r="AI80" s="198">
        <v>2.72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6.67</v>
      </c>
      <c r="AH81" s="198">
        <v>0</v>
      </c>
      <c r="AI81" s="198">
        <v>2.72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6.67</v>
      </c>
      <c r="AH82" s="198">
        <v>0</v>
      </c>
      <c r="AI82" s="198">
        <v>2.72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6.67</v>
      </c>
      <c r="AH83" s="198">
        <v>0</v>
      </c>
      <c r="AI83" s="198">
        <v>2.72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6.67</v>
      </c>
      <c r="AH84" s="198">
        <v>0</v>
      </c>
      <c r="AI84" s="198">
        <v>2.72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6.67</v>
      </c>
      <c r="AH85" s="198">
        <v>0</v>
      </c>
      <c r="AI85" s="198">
        <v>2.72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6.67</v>
      </c>
      <c r="AH86" s="198">
        <v>0</v>
      </c>
      <c r="AI86" s="198">
        <v>2.72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6.67</v>
      </c>
      <c r="AH87" s="198">
        <v>0</v>
      </c>
      <c r="AI87" s="198">
        <v>2.72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6.67</v>
      </c>
      <c r="AH88" s="198">
        <v>0</v>
      </c>
      <c r="AI88" s="198">
        <v>2.72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6.67</v>
      </c>
      <c r="AH89" s="198">
        <v>0</v>
      </c>
      <c r="AI89" s="198">
        <v>2.72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6.67</v>
      </c>
      <c r="AH90" s="198">
        <v>0</v>
      </c>
      <c r="AI90" s="198">
        <v>2.72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6.67</v>
      </c>
      <c r="AH91" s="198">
        <v>0</v>
      </c>
      <c r="AI91" s="198">
        <v>2.72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6.67</v>
      </c>
      <c r="AH92" s="198">
        <v>0</v>
      </c>
      <c r="AI92" s="198">
        <v>2.72</v>
      </c>
      <c r="AJ92" s="198">
        <v>0</v>
      </c>
      <c r="AK92" s="198">
        <v>8.31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6.67</v>
      </c>
      <c r="AH93" s="198">
        <v>0</v>
      </c>
      <c r="AI93" s="198">
        <v>2.72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6.67</v>
      </c>
      <c r="AH94" s="198">
        <v>0</v>
      </c>
      <c r="AI94" s="198">
        <v>2.72</v>
      </c>
      <c r="AJ94" s="198">
        <v>0</v>
      </c>
      <c r="AK94" s="198">
        <v>8.31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6.67</v>
      </c>
      <c r="AH95" s="198">
        <v>0</v>
      </c>
      <c r="AI95" s="198">
        <v>2.72</v>
      </c>
      <c r="AJ95" s="198">
        <v>0</v>
      </c>
      <c r="AK95" s="198">
        <v>8.31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6.67</v>
      </c>
      <c r="AH96" s="198">
        <v>0</v>
      </c>
      <c r="AI96" s="198">
        <v>2.72</v>
      </c>
      <c r="AJ96" s="198">
        <v>0</v>
      </c>
      <c r="AK96" s="198">
        <v>7.6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6.67</v>
      </c>
      <c r="AH97" s="198">
        <v>0</v>
      </c>
      <c r="AI97" s="198">
        <v>2.72</v>
      </c>
      <c r="AJ97" s="198">
        <v>0</v>
      </c>
      <c r="AK97" s="198">
        <v>11.52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6.67</v>
      </c>
      <c r="AH98" s="198">
        <v>0</v>
      </c>
      <c r="AI98" s="198">
        <v>2.72</v>
      </c>
      <c r="AJ98" s="198">
        <v>0</v>
      </c>
      <c r="AK98" s="198">
        <v>5.78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0.12220500000000005</v>
      </c>
      <c r="AH99">
        <f t="shared" si="0"/>
        <v>0</v>
      </c>
      <c r="AI99">
        <f t="shared" si="0"/>
        <v>0.10320000000000022</v>
      </c>
      <c r="AJ99">
        <f t="shared" si="0"/>
        <v>0</v>
      </c>
      <c r="AK99">
        <f t="shared" si="0"/>
        <v>0.22118499999999969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90</v>
      </c>
      <c r="J3" s="198">
        <v>0</v>
      </c>
      <c r="K3" s="198">
        <v>312.95999999999998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35.01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281.33999999999997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35.01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90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35.01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90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35.01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90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35.01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90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90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90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90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90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90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90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90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90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90</v>
      </c>
      <c r="J19" s="198">
        <v>0</v>
      </c>
      <c r="K19" s="198">
        <v>270.33999999999997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90</v>
      </c>
      <c r="J21" s="198">
        <v>0</v>
      </c>
      <c r="K21" s="198">
        <v>270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90</v>
      </c>
      <c r="J22" s="198">
        <v>0</v>
      </c>
      <c r="K22" s="198">
        <v>270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90</v>
      </c>
      <c r="J23" s="198">
        <v>0</v>
      </c>
      <c r="K23" s="198">
        <v>300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90</v>
      </c>
      <c r="J24" s="198">
        <v>0</v>
      </c>
      <c r="K24" s="198">
        <v>300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90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90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90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90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90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90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90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90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90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90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90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90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90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90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90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90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90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90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90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90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90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90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90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198">
        <v>110</v>
      </c>
      <c r="H53" s="198">
        <v>0</v>
      </c>
      <c r="I53" s="198">
        <v>45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198">
        <v>110</v>
      </c>
      <c r="H54" s="198">
        <v>0</v>
      </c>
      <c r="I54" s="198">
        <v>45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198">
        <v>110</v>
      </c>
      <c r="H55" s="198">
        <v>0</v>
      </c>
      <c r="I55" s="198">
        <v>45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8">
        <v>110</v>
      </c>
      <c r="H56" s="198">
        <v>0</v>
      </c>
      <c r="I56" s="198">
        <v>45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8">
        <v>110</v>
      </c>
      <c r="H57" s="198">
        <v>0</v>
      </c>
      <c r="I57" s="198">
        <v>45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8">
        <v>110</v>
      </c>
      <c r="H58" s="198">
        <v>0</v>
      </c>
      <c r="I58" s="198">
        <v>45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8">
        <v>110</v>
      </c>
      <c r="H59" s="198">
        <v>0</v>
      </c>
      <c r="I59" s="198">
        <v>45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8">
        <v>110</v>
      </c>
      <c r="H60" s="198">
        <v>0</v>
      </c>
      <c r="I60" s="198">
        <v>42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8">
        <v>110</v>
      </c>
      <c r="H61" s="198">
        <v>0</v>
      </c>
      <c r="I61" s="198">
        <v>47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8">
        <v>110</v>
      </c>
      <c r="H62" s="198">
        <v>0</v>
      </c>
      <c r="I62" s="198">
        <v>45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8">
        <v>110</v>
      </c>
      <c r="H63" s="198">
        <v>0</v>
      </c>
      <c r="I63" s="198">
        <v>45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8">
        <v>110</v>
      </c>
      <c r="H64" s="198">
        <v>0</v>
      </c>
      <c r="I64" s="198">
        <v>45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8">
        <v>110</v>
      </c>
      <c r="H65" s="198">
        <v>0</v>
      </c>
      <c r="I65" s="198">
        <v>45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8">
        <v>110</v>
      </c>
      <c r="H66" s="198">
        <v>0</v>
      </c>
      <c r="I66" s="198">
        <v>42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110</v>
      </c>
      <c r="H67" s="198">
        <v>0</v>
      </c>
      <c r="I67" s="198">
        <v>47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110</v>
      </c>
      <c r="H68" s="198">
        <v>0</v>
      </c>
      <c r="I68" s="198">
        <v>45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110</v>
      </c>
      <c r="H69" s="198">
        <v>0</v>
      </c>
      <c r="I69" s="198">
        <v>45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110</v>
      </c>
      <c r="H70" s="198">
        <v>0</v>
      </c>
      <c r="I70" s="198">
        <v>45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110</v>
      </c>
      <c r="H71" s="198">
        <v>0</v>
      </c>
      <c r="I71" s="198">
        <v>45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110</v>
      </c>
      <c r="H72" s="198">
        <v>0</v>
      </c>
      <c r="I72" s="198">
        <v>45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110</v>
      </c>
      <c r="H73" s="198">
        <v>0</v>
      </c>
      <c r="I73" s="198">
        <v>48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110</v>
      </c>
      <c r="H74" s="198">
        <v>0</v>
      </c>
      <c r="I74" s="198">
        <v>42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110</v>
      </c>
      <c r="H75" s="198">
        <v>0</v>
      </c>
      <c r="I75" s="198">
        <v>45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110</v>
      </c>
      <c r="H76" s="198">
        <v>0</v>
      </c>
      <c r="I76" s="198">
        <v>45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110</v>
      </c>
      <c r="H77" s="198">
        <v>0</v>
      </c>
      <c r="I77" s="198">
        <v>45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110</v>
      </c>
      <c r="H78" s="198">
        <v>0</v>
      </c>
      <c r="I78" s="198">
        <v>45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110</v>
      </c>
      <c r="H79" s="198">
        <v>0</v>
      </c>
      <c r="I79" s="198">
        <v>45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110</v>
      </c>
      <c r="H80" s="198">
        <v>0</v>
      </c>
      <c r="I80" s="198">
        <v>48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110</v>
      </c>
      <c r="H81" s="198">
        <v>0</v>
      </c>
      <c r="I81" s="198">
        <v>42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110</v>
      </c>
      <c r="H82" s="198">
        <v>0</v>
      </c>
      <c r="I82" s="198">
        <v>45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110</v>
      </c>
      <c r="H83" s="198">
        <v>0</v>
      </c>
      <c r="I83" s="198">
        <v>45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110</v>
      </c>
      <c r="H84" s="198">
        <v>0</v>
      </c>
      <c r="I84" s="198">
        <v>45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110</v>
      </c>
      <c r="H85" s="198">
        <v>0</v>
      </c>
      <c r="I85" s="198">
        <v>45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110</v>
      </c>
      <c r="H86" s="198">
        <v>0</v>
      </c>
      <c r="I86" s="198">
        <v>45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110</v>
      </c>
      <c r="H87" s="198">
        <v>0</v>
      </c>
      <c r="I87" s="198">
        <v>48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110</v>
      </c>
      <c r="H88" s="198">
        <v>0</v>
      </c>
      <c r="I88" s="198">
        <v>42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110</v>
      </c>
      <c r="H89" s="198">
        <v>0</v>
      </c>
      <c r="I89" s="198">
        <v>45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110</v>
      </c>
      <c r="H90" s="198">
        <v>0</v>
      </c>
      <c r="I90" s="198">
        <v>45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110</v>
      </c>
      <c r="H91" s="198">
        <v>0</v>
      </c>
      <c r="I91" s="198">
        <v>45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110</v>
      </c>
      <c r="H92" s="198">
        <v>0</v>
      </c>
      <c r="I92" s="198">
        <v>45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110</v>
      </c>
      <c r="H93" s="198">
        <v>0</v>
      </c>
      <c r="I93" s="198">
        <v>45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8">
        <v>110</v>
      </c>
      <c r="H94" s="198">
        <v>0</v>
      </c>
      <c r="I94" s="198">
        <v>48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8">
        <v>110</v>
      </c>
      <c r="H95" s="198">
        <v>0</v>
      </c>
      <c r="I95" s="198">
        <v>42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8">
        <v>110</v>
      </c>
      <c r="H96" s="198">
        <v>0</v>
      </c>
      <c r="I96" s="198">
        <v>45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8">
        <v>110</v>
      </c>
      <c r="H97" s="198">
        <v>0</v>
      </c>
      <c r="I97" s="198">
        <v>45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8">
        <v>110</v>
      </c>
      <c r="H98" s="198">
        <v>0</v>
      </c>
      <c r="I98" s="198">
        <v>45</v>
      </c>
      <c r="J98" s="198">
        <v>0</v>
      </c>
      <c r="K98" s="198">
        <v>300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0.93101250000000002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2.0150000000000001</v>
      </c>
      <c r="H99" s="156">
        <f t="shared" si="0"/>
        <v>0</v>
      </c>
      <c r="I99" s="156">
        <f t="shared" si="0"/>
        <v>1.6307499999999999</v>
      </c>
      <c r="J99" s="156">
        <f t="shared" si="0"/>
        <v>0</v>
      </c>
      <c r="K99" s="156">
        <f t="shared" si="0"/>
        <v>7.0636599999999996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234.76</v>
      </c>
      <c r="L3" s="198">
        <v>-104.16</v>
      </c>
      <c r="M3" s="198">
        <v>2.48</v>
      </c>
      <c r="N3" s="198">
        <v>2.02</v>
      </c>
      <c r="O3" s="198">
        <v>1.43</v>
      </c>
      <c r="P3" s="198">
        <v>5.15</v>
      </c>
      <c r="Q3" s="198">
        <v>4.58</v>
      </c>
      <c r="R3" s="198">
        <v>9.19</v>
      </c>
      <c r="S3" s="198">
        <v>5.64</v>
      </c>
      <c r="T3" s="198">
        <v>0</v>
      </c>
      <c r="U3" s="198">
        <v>2.0099999999999998</v>
      </c>
      <c r="V3" s="198">
        <v>6.26</v>
      </c>
      <c r="W3" s="198">
        <v>17.05</v>
      </c>
      <c r="X3" s="198">
        <v>37.51</v>
      </c>
      <c r="Y3" s="198">
        <v>511.74</v>
      </c>
      <c r="Z3" s="198">
        <v>40.04</v>
      </c>
      <c r="AA3" s="198">
        <v>14.16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56.01</v>
      </c>
      <c r="AJ3" s="198">
        <v>0</v>
      </c>
      <c r="AK3" s="198">
        <v>0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234.76</v>
      </c>
      <c r="L4" s="198">
        <v>-104.16</v>
      </c>
      <c r="M4" s="198">
        <v>2.48</v>
      </c>
      <c r="N4" s="198">
        <v>2.02</v>
      </c>
      <c r="O4" s="198">
        <v>1.43</v>
      </c>
      <c r="P4" s="198">
        <v>5.15</v>
      </c>
      <c r="Q4" s="198">
        <v>4.58</v>
      </c>
      <c r="R4" s="198">
        <v>9.19</v>
      </c>
      <c r="S4" s="198">
        <v>5.64</v>
      </c>
      <c r="T4" s="198">
        <v>0</v>
      </c>
      <c r="U4" s="198">
        <v>2.0099999999999998</v>
      </c>
      <c r="V4" s="198">
        <v>6.26</v>
      </c>
      <c r="W4" s="198">
        <v>17.05</v>
      </c>
      <c r="X4" s="198">
        <v>51.12</v>
      </c>
      <c r="Y4" s="198">
        <v>511.74</v>
      </c>
      <c r="Z4" s="198">
        <v>40.04</v>
      </c>
      <c r="AA4" s="198">
        <v>14.16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234.7</v>
      </c>
      <c r="L5" s="198">
        <v>-104.16</v>
      </c>
      <c r="M5" s="198">
        <v>2.48</v>
      </c>
      <c r="N5" s="198">
        <v>2.02</v>
      </c>
      <c r="O5" s="198">
        <v>1.43</v>
      </c>
      <c r="P5" s="198">
        <v>9.36</v>
      </c>
      <c r="Q5" s="198">
        <v>4.58</v>
      </c>
      <c r="R5" s="198">
        <v>9.07</v>
      </c>
      <c r="S5" s="198">
        <v>5.57</v>
      </c>
      <c r="T5" s="198">
        <v>0</v>
      </c>
      <c r="U5" s="198">
        <v>2.0099999999999998</v>
      </c>
      <c r="V5" s="198">
        <v>5.7</v>
      </c>
      <c r="W5" s="198">
        <v>16.52</v>
      </c>
      <c r="X5" s="198">
        <v>50.88</v>
      </c>
      <c r="Y5" s="198">
        <v>511.74</v>
      </c>
      <c r="Z5" s="198">
        <v>40.04</v>
      </c>
      <c r="AA5" s="198">
        <v>14.16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56.01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234.7</v>
      </c>
      <c r="L6" s="198">
        <v>-104.16</v>
      </c>
      <c r="M6" s="198">
        <v>24.37</v>
      </c>
      <c r="N6" s="198">
        <v>2.02</v>
      </c>
      <c r="O6" s="198">
        <v>1.43</v>
      </c>
      <c r="P6" s="198">
        <v>21.05</v>
      </c>
      <c r="Q6" s="198">
        <v>4.58</v>
      </c>
      <c r="R6" s="198">
        <v>9.07</v>
      </c>
      <c r="S6" s="198">
        <v>5.57</v>
      </c>
      <c r="T6" s="198">
        <v>0</v>
      </c>
      <c r="U6" s="198">
        <v>2.0099999999999998</v>
      </c>
      <c r="V6" s="198">
        <v>5.7</v>
      </c>
      <c r="W6" s="198">
        <v>14.61</v>
      </c>
      <c r="X6" s="198">
        <v>50.88</v>
      </c>
      <c r="Y6" s="198">
        <v>511.74</v>
      </c>
      <c r="Z6" s="198">
        <v>40.04</v>
      </c>
      <c r="AA6" s="198">
        <v>14.16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56.01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234.7</v>
      </c>
      <c r="L7" s="198">
        <v>-104.16</v>
      </c>
      <c r="M7" s="198">
        <v>45.27</v>
      </c>
      <c r="N7" s="198">
        <v>14.4</v>
      </c>
      <c r="O7" s="198">
        <v>2.8</v>
      </c>
      <c r="P7" s="198">
        <v>21.05</v>
      </c>
      <c r="Q7" s="198">
        <v>4.58</v>
      </c>
      <c r="R7" s="198">
        <v>9.07</v>
      </c>
      <c r="S7" s="198">
        <v>5.57</v>
      </c>
      <c r="T7" s="198">
        <v>0</v>
      </c>
      <c r="U7" s="198">
        <v>2.0099999999999998</v>
      </c>
      <c r="V7" s="198">
        <v>5.6</v>
      </c>
      <c r="W7" s="198">
        <v>14.61</v>
      </c>
      <c r="X7" s="198">
        <v>50.88</v>
      </c>
      <c r="Y7" s="198">
        <v>511.74</v>
      </c>
      <c r="Z7" s="198">
        <v>40.04</v>
      </c>
      <c r="AA7" s="198">
        <v>14.16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56.01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234.7</v>
      </c>
      <c r="L8" s="198">
        <v>-104.16</v>
      </c>
      <c r="M8" s="198">
        <v>48.6</v>
      </c>
      <c r="N8" s="198">
        <v>32.659999999999997</v>
      </c>
      <c r="O8" s="198">
        <v>15.5</v>
      </c>
      <c r="P8" s="198">
        <v>21.05</v>
      </c>
      <c r="Q8" s="198">
        <v>4.58</v>
      </c>
      <c r="R8" s="198">
        <v>9.07</v>
      </c>
      <c r="S8" s="198">
        <v>5.57</v>
      </c>
      <c r="T8" s="198">
        <v>0</v>
      </c>
      <c r="U8" s="198">
        <v>2.0099999999999998</v>
      </c>
      <c r="V8" s="198">
        <v>5.6</v>
      </c>
      <c r="W8" s="198">
        <v>14.61</v>
      </c>
      <c r="X8" s="198">
        <v>50.88</v>
      </c>
      <c r="Y8" s="198">
        <v>511.74</v>
      </c>
      <c r="Z8" s="198">
        <v>40.04</v>
      </c>
      <c r="AA8" s="198">
        <v>14.16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56.01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234.7</v>
      </c>
      <c r="L9" s="198">
        <v>-104.16</v>
      </c>
      <c r="M9" s="198">
        <v>48.6</v>
      </c>
      <c r="N9" s="198">
        <v>42.27</v>
      </c>
      <c r="O9" s="198">
        <v>27.03</v>
      </c>
      <c r="P9" s="198">
        <v>19.27</v>
      </c>
      <c r="Q9" s="198">
        <v>4.58</v>
      </c>
      <c r="R9" s="198">
        <v>9.07</v>
      </c>
      <c r="S9" s="198">
        <v>5.57</v>
      </c>
      <c r="T9" s="198">
        <v>0</v>
      </c>
      <c r="U9" s="198">
        <v>2.0099999999999998</v>
      </c>
      <c r="V9" s="198">
        <v>5.6</v>
      </c>
      <c r="W9" s="198">
        <v>13.88</v>
      </c>
      <c r="X9" s="198">
        <v>50.88</v>
      </c>
      <c r="Y9" s="198">
        <v>511.74</v>
      </c>
      <c r="Z9" s="198">
        <v>40.04</v>
      </c>
      <c r="AA9" s="198">
        <v>18.38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57.64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234.7</v>
      </c>
      <c r="L10" s="198">
        <v>-104.16</v>
      </c>
      <c r="M10" s="198">
        <v>48.6</v>
      </c>
      <c r="N10" s="198">
        <v>42.27</v>
      </c>
      <c r="O10" s="198">
        <v>27.03</v>
      </c>
      <c r="P10" s="198">
        <v>19.27</v>
      </c>
      <c r="Q10" s="198">
        <v>4.58</v>
      </c>
      <c r="R10" s="198">
        <v>8.9700000000000006</v>
      </c>
      <c r="S10" s="198">
        <v>5.54</v>
      </c>
      <c r="T10" s="198">
        <v>0</v>
      </c>
      <c r="U10" s="198">
        <v>2.0099999999999998</v>
      </c>
      <c r="V10" s="198">
        <v>5.6</v>
      </c>
      <c r="W10" s="198">
        <v>13.88</v>
      </c>
      <c r="X10" s="198">
        <v>50.88</v>
      </c>
      <c r="Y10" s="198">
        <v>511.74</v>
      </c>
      <c r="Z10" s="198">
        <v>40.04</v>
      </c>
      <c r="AA10" s="198">
        <v>18.38</v>
      </c>
      <c r="AB10" s="198">
        <v>0</v>
      </c>
      <c r="AC10" s="198">
        <v>20.68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56.01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234.17</v>
      </c>
      <c r="L11" s="198">
        <v>-104.16</v>
      </c>
      <c r="M11" s="198">
        <v>46.44</v>
      </c>
      <c r="N11" s="198">
        <v>42.27</v>
      </c>
      <c r="O11" s="198">
        <v>27.03</v>
      </c>
      <c r="P11" s="198">
        <v>19.27</v>
      </c>
      <c r="Q11" s="198">
        <v>4.58</v>
      </c>
      <c r="R11" s="198">
        <v>8.9700000000000006</v>
      </c>
      <c r="S11" s="198">
        <v>5.54</v>
      </c>
      <c r="T11" s="198">
        <v>0</v>
      </c>
      <c r="U11" s="198">
        <v>2.0099999999999998</v>
      </c>
      <c r="V11" s="198">
        <v>5.6</v>
      </c>
      <c r="W11" s="198">
        <v>13.88</v>
      </c>
      <c r="X11" s="198">
        <v>50.88</v>
      </c>
      <c r="Y11" s="198">
        <v>511.74</v>
      </c>
      <c r="Z11" s="198">
        <v>40.54</v>
      </c>
      <c r="AA11" s="198">
        <v>18.38</v>
      </c>
      <c r="AB11" s="198">
        <v>0</v>
      </c>
      <c r="AC11" s="198">
        <v>20.68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56.01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18.77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234.17</v>
      </c>
      <c r="L12" s="198">
        <v>-104.16</v>
      </c>
      <c r="M12" s="198">
        <v>46.44</v>
      </c>
      <c r="N12" s="198">
        <v>42.27</v>
      </c>
      <c r="O12" s="198">
        <v>27.03</v>
      </c>
      <c r="P12" s="198">
        <v>19.27</v>
      </c>
      <c r="Q12" s="198">
        <v>4.58</v>
      </c>
      <c r="R12" s="198">
        <v>8.9700000000000006</v>
      </c>
      <c r="S12" s="198">
        <v>5.54</v>
      </c>
      <c r="T12" s="198">
        <v>0</v>
      </c>
      <c r="U12" s="198">
        <v>2.0099999999999998</v>
      </c>
      <c r="V12" s="198">
        <v>5.6</v>
      </c>
      <c r="W12" s="198">
        <v>13.88</v>
      </c>
      <c r="X12" s="198">
        <v>50.88</v>
      </c>
      <c r="Y12" s="198">
        <v>511.74</v>
      </c>
      <c r="Z12" s="198">
        <v>40.54</v>
      </c>
      <c r="AA12" s="198">
        <v>14.16</v>
      </c>
      <c r="AB12" s="198">
        <v>0</v>
      </c>
      <c r="AC12" s="198">
        <v>20.68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56.01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18.77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234.21</v>
      </c>
      <c r="L13" s="198">
        <v>-104.16</v>
      </c>
      <c r="M13" s="198">
        <v>46.44</v>
      </c>
      <c r="N13" s="198">
        <v>42.27</v>
      </c>
      <c r="O13" s="198">
        <v>27.03</v>
      </c>
      <c r="P13" s="198">
        <v>18.170000000000002</v>
      </c>
      <c r="Q13" s="198">
        <v>4.58</v>
      </c>
      <c r="R13" s="198">
        <v>8.9499999999999993</v>
      </c>
      <c r="S13" s="198">
        <v>5.53</v>
      </c>
      <c r="T13" s="198">
        <v>0</v>
      </c>
      <c r="U13" s="198">
        <v>2.0099999999999998</v>
      </c>
      <c r="V13" s="198">
        <v>5.45</v>
      </c>
      <c r="W13" s="198">
        <v>15.01</v>
      </c>
      <c r="X13" s="198">
        <v>50.37</v>
      </c>
      <c r="Y13" s="198">
        <v>511.74</v>
      </c>
      <c r="Z13" s="198">
        <v>40.54</v>
      </c>
      <c r="AA13" s="198">
        <v>14.16</v>
      </c>
      <c r="AB13" s="198">
        <v>0</v>
      </c>
      <c r="AC13" s="198">
        <v>20.68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56.01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18.77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234.21</v>
      </c>
      <c r="L14" s="198">
        <v>-104.16</v>
      </c>
      <c r="M14" s="198">
        <v>48.77</v>
      </c>
      <c r="N14" s="198">
        <v>51.88</v>
      </c>
      <c r="O14" s="198">
        <v>28.8</v>
      </c>
      <c r="P14" s="198">
        <v>18.170000000000002</v>
      </c>
      <c r="Q14" s="198">
        <v>4.58</v>
      </c>
      <c r="R14" s="198">
        <v>8.9499999999999993</v>
      </c>
      <c r="S14" s="198">
        <v>5.53</v>
      </c>
      <c r="T14" s="198">
        <v>0</v>
      </c>
      <c r="U14" s="198">
        <v>2.0099999999999998</v>
      </c>
      <c r="V14" s="198">
        <v>5.45</v>
      </c>
      <c r="W14" s="198">
        <v>15.01</v>
      </c>
      <c r="X14" s="198">
        <v>50.37</v>
      </c>
      <c r="Y14" s="198">
        <v>511.74</v>
      </c>
      <c r="Z14" s="198">
        <v>40.54</v>
      </c>
      <c r="AA14" s="198">
        <v>18.38</v>
      </c>
      <c r="AB14" s="198">
        <v>0</v>
      </c>
      <c r="AC14" s="198">
        <v>20.68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18.77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234.21</v>
      </c>
      <c r="L15" s="198">
        <v>-104.16</v>
      </c>
      <c r="M15" s="198">
        <v>48.77</v>
      </c>
      <c r="N15" s="198">
        <v>51.88</v>
      </c>
      <c r="O15" s="198">
        <v>27.03</v>
      </c>
      <c r="P15" s="198">
        <v>18.170000000000002</v>
      </c>
      <c r="Q15" s="198">
        <v>4.58</v>
      </c>
      <c r="R15" s="198">
        <v>8.9499999999999993</v>
      </c>
      <c r="S15" s="198">
        <v>5.53</v>
      </c>
      <c r="T15" s="198">
        <v>0</v>
      </c>
      <c r="U15" s="198">
        <v>2.0099999999999998</v>
      </c>
      <c r="V15" s="198">
        <v>4.5199999999999996</v>
      </c>
      <c r="W15" s="198">
        <v>15.01</v>
      </c>
      <c r="X15" s="198">
        <v>50.37</v>
      </c>
      <c r="Y15" s="198">
        <v>511.74</v>
      </c>
      <c r="Z15" s="198">
        <v>40.54</v>
      </c>
      <c r="AA15" s="198">
        <v>18.38</v>
      </c>
      <c r="AB15" s="198">
        <v>0</v>
      </c>
      <c r="AC15" s="198">
        <v>20.68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56.01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18.77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234.21</v>
      </c>
      <c r="L16" s="198">
        <v>-104.16</v>
      </c>
      <c r="M16" s="198">
        <v>46.44</v>
      </c>
      <c r="N16" s="198">
        <v>42.27</v>
      </c>
      <c r="O16" s="198">
        <v>27.03</v>
      </c>
      <c r="P16" s="198">
        <v>18.170000000000002</v>
      </c>
      <c r="Q16" s="198">
        <v>4.58</v>
      </c>
      <c r="R16" s="198">
        <v>8.9499999999999993</v>
      </c>
      <c r="S16" s="198">
        <v>5.53</v>
      </c>
      <c r="T16" s="198">
        <v>0</v>
      </c>
      <c r="U16" s="198">
        <v>2.0099999999999998</v>
      </c>
      <c r="V16" s="198">
        <v>4.5199999999999996</v>
      </c>
      <c r="W16" s="198">
        <v>15.01</v>
      </c>
      <c r="X16" s="198">
        <v>50.37</v>
      </c>
      <c r="Y16" s="198">
        <v>511.74</v>
      </c>
      <c r="Z16" s="198">
        <v>40.54</v>
      </c>
      <c r="AA16" s="198">
        <v>18.38</v>
      </c>
      <c r="AB16" s="198">
        <v>0</v>
      </c>
      <c r="AC16" s="198">
        <v>20.68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56.01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18.77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234.21</v>
      </c>
      <c r="L17" s="198">
        <v>-104.16</v>
      </c>
      <c r="M17" s="198">
        <v>48.77</v>
      </c>
      <c r="N17" s="198">
        <v>47.07</v>
      </c>
      <c r="O17" s="198">
        <v>27.03</v>
      </c>
      <c r="P17" s="198">
        <v>18.170000000000002</v>
      </c>
      <c r="Q17" s="198">
        <v>4.58</v>
      </c>
      <c r="R17" s="198">
        <v>8.9499999999999993</v>
      </c>
      <c r="S17" s="198">
        <v>5.53</v>
      </c>
      <c r="T17" s="198">
        <v>0</v>
      </c>
      <c r="U17" s="198">
        <v>2.0099999999999998</v>
      </c>
      <c r="V17" s="198">
        <v>4.5199999999999996</v>
      </c>
      <c r="W17" s="198">
        <v>15.01</v>
      </c>
      <c r="X17" s="198">
        <v>50.37</v>
      </c>
      <c r="Y17" s="198">
        <v>511.74</v>
      </c>
      <c r="Z17" s="198">
        <v>40.54</v>
      </c>
      <c r="AA17" s="198">
        <v>18.38</v>
      </c>
      <c r="AB17" s="198">
        <v>0</v>
      </c>
      <c r="AC17" s="198">
        <v>20.68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56.01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18.77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234.21</v>
      </c>
      <c r="L18" s="198">
        <v>-104.16</v>
      </c>
      <c r="M18" s="198">
        <v>51.04</v>
      </c>
      <c r="N18" s="198">
        <v>47.07</v>
      </c>
      <c r="O18" s="198">
        <v>27.03</v>
      </c>
      <c r="P18" s="198">
        <v>18.170000000000002</v>
      </c>
      <c r="Q18" s="198">
        <v>4.58</v>
      </c>
      <c r="R18" s="198">
        <v>8.9499999999999993</v>
      </c>
      <c r="S18" s="198">
        <v>5.53</v>
      </c>
      <c r="T18" s="198">
        <v>0</v>
      </c>
      <c r="U18" s="198">
        <v>2.0099999999999998</v>
      </c>
      <c r="V18" s="198">
        <v>4.5199999999999996</v>
      </c>
      <c r="W18" s="198">
        <v>15.01</v>
      </c>
      <c r="X18" s="198">
        <v>50.37</v>
      </c>
      <c r="Y18" s="198">
        <v>511.74</v>
      </c>
      <c r="Z18" s="198">
        <v>40.54</v>
      </c>
      <c r="AA18" s="198">
        <v>18.38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56.01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18.77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234.21</v>
      </c>
      <c r="L19" s="198">
        <v>-104.16</v>
      </c>
      <c r="M19" s="198">
        <v>52.53</v>
      </c>
      <c r="N19" s="198">
        <v>51.88</v>
      </c>
      <c r="O19" s="198">
        <v>35.5</v>
      </c>
      <c r="P19" s="198">
        <v>24.9</v>
      </c>
      <c r="Q19" s="198">
        <v>4.58</v>
      </c>
      <c r="R19" s="198">
        <v>8.9499999999999993</v>
      </c>
      <c r="S19" s="198">
        <v>5.53</v>
      </c>
      <c r="T19" s="198">
        <v>0</v>
      </c>
      <c r="U19" s="198">
        <v>2.0099999999999998</v>
      </c>
      <c r="V19" s="198">
        <v>4.57</v>
      </c>
      <c r="W19" s="198">
        <v>17.78</v>
      </c>
      <c r="X19" s="198">
        <v>45.57</v>
      </c>
      <c r="Y19" s="198">
        <v>511.74</v>
      </c>
      <c r="Z19" s="198">
        <v>40.54</v>
      </c>
      <c r="AA19" s="198">
        <v>18.38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56.01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18.77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234.21</v>
      </c>
      <c r="L20" s="198">
        <v>-104.16</v>
      </c>
      <c r="M20" s="198">
        <v>52.53</v>
      </c>
      <c r="N20" s="198">
        <v>51.88</v>
      </c>
      <c r="O20" s="198">
        <v>35.5</v>
      </c>
      <c r="P20" s="198">
        <v>24.9</v>
      </c>
      <c r="Q20" s="198">
        <v>4.58</v>
      </c>
      <c r="R20" s="198">
        <v>8.9499999999999993</v>
      </c>
      <c r="S20" s="198">
        <v>5.53</v>
      </c>
      <c r="T20" s="198">
        <v>0</v>
      </c>
      <c r="U20" s="198">
        <v>2.0099999999999998</v>
      </c>
      <c r="V20" s="198">
        <v>5.51</v>
      </c>
      <c r="W20" s="198">
        <v>17.78</v>
      </c>
      <c r="X20" s="198">
        <v>45.57</v>
      </c>
      <c r="Y20" s="198">
        <v>511.74</v>
      </c>
      <c r="Z20" s="198">
        <v>40.54</v>
      </c>
      <c r="AA20" s="198">
        <v>18.38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18.77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234.21</v>
      </c>
      <c r="L21" s="198">
        <v>-104.16</v>
      </c>
      <c r="M21" s="198">
        <v>62.28</v>
      </c>
      <c r="N21" s="198">
        <v>51.88</v>
      </c>
      <c r="O21" s="198">
        <v>35.5</v>
      </c>
      <c r="P21" s="198">
        <v>26.38</v>
      </c>
      <c r="Q21" s="198">
        <v>4.58</v>
      </c>
      <c r="R21" s="198">
        <v>9.27</v>
      </c>
      <c r="S21" s="198">
        <v>5.65</v>
      </c>
      <c r="T21" s="198">
        <v>0</v>
      </c>
      <c r="U21" s="198">
        <v>2.0099999999999998</v>
      </c>
      <c r="V21" s="198">
        <v>5.51</v>
      </c>
      <c r="W21" s="198">
        <v>20.329999999999998</v>
      </c>
      <c r="X21" s="198">
        <v>45.57</v>
      </c>
      <c r="Y21" s="198">
        <v>511.74</v>
      </c>
      <c r="Z21" s="198">
        <v>40.54</v>
      </c>
      <c r="AA21" s="198">
        <v>18.38</v>
      </c>
      <c r="AB21" s="198">
        <v>0</v>
      </c>
      <c r="AC21" s="198">
        <v>21.32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56.01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18.77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234.21</v>
      </c>
      <c r="L22" s="198">
        <v>-95.85</v>
      </c>
      <c r="M22" s="198">
        <v>54.06</v>
      </c>
      <c r="N22" s="198">
        <v>42.27</v>
      </c>
      <c r="O22" s="198">
        <v>25.11</v>
      </c>
      <c r="P22" s="198">
        <v>20.25</v>
      </c>
      <c r="Q22" s="198">
        <v>4.58</v>
      </c>
      <c r="R22" s="198">
        <v>9.27</v>
      </c>
      <c r="S22" s="198">
        <v>5.65</v>
      </c>
      <c r="T22" s="198">
        <v>0</v>
      </c>
      <c r="U22" s="198">
        <v>2.0099999999999998</v>
      </c>
      <c r="V22" s="198">
        <v>5.94</v>
      </c>
      <c r="W22" s="198">
        <v>20.38</v>
      </c>
      <c r="X22" s="198">
        <v>45.57</v>
      </c>
      <c r="Y22" s="198">
        <v>511.74</v>
      </c>
      <c r="Z22" s="198">
        <v>40.04</v>
      </c>
      <c r="AA22" s="198">
        <v>18.38</v>
      </c>
      <c r="AB22" s="198">
        <v>0</v>
      </c>
      <c r="AC22" s="198">
        <v>21.32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56.01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234.24</v>
      </c>
      <c r="L23" s="198">
        <v>-95.85</v>
      </c>
      <c r="M23" s="198">
        <v>54.06</v>
      </c>
      <c r="N23" s="198">
        <v>42.27</v>
      </c>
      <c r="O23" s="198">
        <v>12.3</v>
      </c>
      <c r="P23" s="198">
        <v>18.43</v>
      </c>
      <c r="Q23" s="198">
        <v>4.58</v>
      </c>
      <c r="R23" s="198">
        <v>9.43</v>
      </c>
      <c r="S23" s="198">
        <v>5.73</v>
      </c>
      <c r="T23" s="198">
        <v>0</v>
      </c>
      <c r="U23" s="198">
        <v>2.0099999999999998</v>
      </c>
      <c r="V23" s="198">
        <v>6.04</v>
      </c>
      <c r="W23" s="198">
        <v>20.38</v>
      </c>
      <c r="X23" s="198">
        <v>45.57</v>
      </c>
      <c r="Y23" s="198">
        <v>511.74</v>
      </c>
      <c r="Z23" s="198">
        <v>40.04</v>
      </c>
      <c r="AA23" s="198">
        <v>18.38</v>
      </c>
      <c r="AB23" s="198">
        <v>0</v>
      </c>
      <c r="AC23" s="198">
        <v>21.32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56.01</v>
      </c>
      <c r="AJ23" s="198">
        <v>0</v>
      </c>
      <c r="AK23" s="198">
        <v>24.21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234.24</v>
      </c>
      <c r="L24" s="198">
        <v>-95.85</v>
      </c>
      <c r="M24" s="198">
        <v>54.16</v>
      </c>
      <c r="N24" s="198">
        <v>20.010000000000002</v>
      </c>
      <c r="O24" s="198">
        <v>3.79</v>
      </c>
      <c r="P24" s="198">
        <v>18.43</v>
      </c>
      <c r="Q24" s="198">
        <v>4.58</v>
      </c>
      <c r="R24" s="198">
        <v>9.19</v>
      </c>
      <c r="S24" s="198">
        <v>5.59</v>
      </c>
      <c r="T24" s="198">
        <v>0</v>
      </c>
      <c r="U24" s="198">
        <v>2.0099999999999998</v>
      </c>
      <c r="V24" s="198">
        <v>6.47</v>
      </c>
      <c r="W24" s="198">
        <v>20.38</v>
      </c>
      <c r="X24" s="198">
        <v>45.57</v>
      </c>
      <c r="Y24" s="198">
        <v>511.74</v>
      </c>
      <c r="Z24" s="198">
        <v>40.04</v>
      </c>
      <c r="AA24" s="198">
        <v>18.38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56.01</v>
      </c>
      <c r="AJ24" s="198">
        <v>0</v>
      </c>
      <c r="AK24" s="198">
        <v>24.21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234.42</v>
      </c>
      <c r="L25" s="198">
        <v>-95.85</v>
      </c>
      <c r="M25" s="198">
        <v>43.59</v>
      </c>
      <c r="N25" s="198">
        <v>2.02</v>
      </c>
      <c r="O25" s="198">
        <v>2.8</v>
      </c>
      <c r="P25" s="198">
        <v>18.43</v>
      </c>
      <c r="Q25" s="198">
        <v>4.58</v>
      </c>
      <c r="R25" s="198">
        <v>9.74</v>
      </c>
      <c r="S25" s="198">
        <v>5.59</v>
      </c>
      <c r="T25" s="198">
        <v>0</v>
      </c>
      <c r="U25" s="198">
        <v>2.0099999999999998</v>
      </c>
      <c r="V25" s="198">
        <v>6.77</v>
      </c>
      <c r="W25" s="198">
        <v>20.38</v>
      </c>
      <c r="X25" s="198">
        <v>35.96</v>
      </c>
      <c r="Y25" s="198">
        <v>511.74</v>
      </c>
      <c r="Z25" s="198">
        <v>40.04</v>
      </c>
      <c r="AA25" s="198">
        <v>18.38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7.74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234.41</v>
      </c>
      <c r="L26" s="198">
        <v>-95.85</v>
      </c>
      <c r="M26" s="198">
        <v>2.48</v>
      </c>
      <c r="N26" s="198">
        <v>2.02</v>
      </c>
      <c r="O26" s="198">
        <v>2.8</v>
      </c>
      <c r="P26" s="198">
        <v>1.9</v>
      </c>
      <c r="Q26" s="198">
        <v>4.58</v>
      </c>
      <c r="R26" s="198">
        <v>9.74</v>
      </c>
      <c r="S26" s="198">
        <v>5.59</v>
      </c>
      <c r="T26" s="198">
        <v>0</v>
      </c>
      <c r="U26" s="198">
        <v>2.0099999999999998</v>
      </c>
      <c r="V26" s="198">
        <v>9.1</v>
      </c>
      <c r="W26" s="198">
        <v>0.79</v>
      </c>
      <c r="X26" s="198">
        <v>2.52</v>
      </c>
      <c r="Y26" s="198">
        <v>511.74</v>
      </c>
      <c r="Z26" s="198">
        <v>40.04</v>
      </c>
      <c r="AA26" s="198">
        <v>18.38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56.01</v>
      </c>
      <c r="AJ26" s="198">
        <v>0</v>
      </c>
      <c r="AK26" s="198">
        <v>6.23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108.68</v>
      </c>
      <c r="L27" s="198">
        <v>-182.35</v>
      </c>
      <c r="M27" s="198">
        <v>2.48</v>
      </c>
      <c r="N27" s="198">
        <v>2.02</v>
      </c>
      <c r="O27" s="198">
        <v>1.43</v>
      </c>
      <c r="P27" s="198">
        <v>0.97</v>
      </c>
      <c r="Q27" s="198">
        <v>0.37</v>
      </c>
      <c r="R27" s="198">
        <v>0.72</v>
      </c>
      <c r="S27" s="198">
        <v>0.45</v>
      </c>
      <c r="T27" s="198">
        <v>0</v>
      </c>
      <c r="U27" s="198">
        <v>2.0099999999999998</v>
      </c>
      <c r="V27" s="198">
        <v>0.35</v>
      </c>
      <c r="W27" s="198">
        <v>0.79</v>
      </c>
      <c r="X27" s="198">
        <v>2.92</v>
      </c>
      <c r="Y27" s="198">
        <v>511.74</v>
      </c>
      <c r="Z27" s="198">
        <v>16.079999999999998</v>
      </c>
      <c r="AA27" s="198">
        <v>1.3</v>
      </c>
      <c r="AB27" s="198">
        <v>0</v>
      </c>
      <c r="AC27" s="198">
        <v>20.9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56.01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20.260000000000002</v>
      </c>
      <c r="L28" s="198">
        <v>-189.24</v>
      </c>
      <c r="M28" s="198">
        <v>2.48</v>
      </c>
      <c r="N28" s="198">
        <v>2.02</v>
      </c>
      <c r="O28" s="198">
        <v>1.43</v>
      </c>
      <c r="P28" s="198">
        <v>0.97</v>
      </c>
      <c r="Q28" s="198">
        <v>0.37</v>
      </c>
      <c r="R28" s="198">
        <v>0.72</v>
      </c>
      <c r="S28" s="198">
        <v>0.45</v>
      </c>
      <c r="T28" s="198">
        <v>0</v>
      </c>
      <c r="U28" s="198">
        <v>2.0099999999999998</v>
      </c>
      <c r="V28" s="198">
        <v>0.35</v>
      </c>
      <c r="W28" s="198">
        <v>0.79</v>
      </c>
      <c r="X28" s="198">
        <v>2.52</v>
      </c>
      <c r="Y28" s="198">
        <v>511.74</v>
      </c>
      <c r="Z28" s="198">
        <v>4.62</v>
      </c>
      <c r="AA28" s="198">
        <v>1.3</v>
      </c>
      <c r="AB28" s="198">
        <v>0</v>
      </c>
      <c r="AC28" s="198">
        <v>20.9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56.01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20.260000000000002</v>
      </c>
      <c r="L29" s="198">
        <v>-188.28</v>
      </c>
      <c r="M29" s="198">
        <v>2.48</v>
      </c>
      <c r="N29" s="198">
        <v>2.02</v>
      </c>
      <c r="O29" s="198">
        <v>1.43</v>
      </c>
      <c r="P29" s="198">
        <v>0.97</v>
      </c>
      <c r="Q29" s="198">
        <v>0.37</v>
      </c>
      <c r="R29" s="198">
        <v>0.72</v>
      </c>
      <c r="S29" s="198">
        <v>0.45</v>
      </c>
      <c r="T29" s="198">
        <v>0</v>
      </c>
      <c r="U29" s="198">
        <v>2.0099999999999998</v>
      </c>
      <c r="V29" s="198">
        <v>0.35</v>
      </c>
      <c r="W29" s="198">
        <v>0.79</v>
      </c>
      <c r="X29" s="198">
        <v>2.52</v>
      </c>
      <c r="Y29" s="198">
        <v>511.74</v>
      </c>
      <c r="Z29" s="198">
        <v>4.62</v>
      </c>
      <c r="AA29" s="198">
        <v>1.3</v>
      </c>
      <c r="AB29" s="198">
        <v>0</v>
      </c>
      <c r="AC29" s="198">
        <v>20.9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56.01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20.260000000000002</v>
      </c>
      <c r="L30" s="198">
        <v>-188.28</v>
      </c>
      <c r="M30" s="198">
        <v>2.48</v>
      </c>
      <c r="N30" s="198">
        <v>2.02</v>
      </c>
      <c r="O30" s="198">
        <v>1.43</v>
      </c>
      <c r="P30" s="198">
        <v>0.97</v>
      </c>
      <c r="Q30" s="198">
        <v>0.37</v>
      </c>
      <c r="R30" s="198">
        <v>0.72</v>
      </c>
      <c r="S30" s="198">
        <v>0.45</v>
      </c>
      <c r="T30" s="198">
        <v>0</v>
      </c>
      <c r="U30" s="198">
        <v>2.0099999999999998</v>
      </c>
      <c r="V30" s="198">
        <v>0.35</v>
      </c>
      <c r="W30" s="198">
        <v>0.79</v>
      </c>
      <c r="X30" s="198">
        <v>2.52</v>
      </c>
      <c r="Y30" s="198">
        <v>511.74</v>
      </c>
      <c r="Z30" s="198">
        <v>4.62</v>
      </c>
      <c r="AA30" s="198">
        <v>1.3</v>
      </c>
      <c r="AB30" s="198">
        <v>0</v>
      </c>
      <c r="AC30" s="198">
        <v>20.9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57.64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20.260000000000002</v>
      </c>
      <c r="L31" s="198">
        <v>-198.85</v>
      </c>
      <c r="M31" s="198">
        <v>2.48</v>
      </c>
      <c r="N31" s="198">
        <v>2.02</v>
      </c>
      <c r="O31" s="198">
        <v>1.43</v>
      </c>
      <c r="P31" s="198">
        <v>0.97</v>
      </c>
      <c r="Q31" s="198">
        <v>0.37</v>
      </c>
      <c r="R31" s="198">
        <v>0.72</v>
      </c>
      <c r="S31" s="198">
        <v>0.45</v>
      </c>
      <c r="T31" s="198">
        <v>0</v>
      </c>
      <c r="U31" s="198">
        <v>2.0099999999999998</v>
      </c>
      <c r="V31" s="198">
        <v>0.35</v>
      </c>
      <c r="W31" s="198">
        <v>0.79</v>
      </c>
      <c r="X31" s="198">
        <v>2.52</v>
      </c>
      <c r="Y31" s="198">
        <v>511.74</v>
      </c>
      <c r="Z31" s="198">
        <v>4.62</v>
      </c>
      <c r="AA31" s="198">
        <v>1.3</v>
      </c>
      <c r="AB31" s="198">
        <v>0</v>
      </c>
      <c r="AC31" s="198">
        <v>21.9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56.01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20.260000000000002</v>
      </c>
      <c r="L32" s="198">
        <v>-198.85</v>
      </c>
      <c r="M32" s="198">
        <v>2.48</v>
      </c>
      <c r="N32" s="198">
        <v>2.02</v>
      </c>
      <c r="O32" s="198">
        <v>1.43</v>
      </c>
      <c r="P32" s="198">
        <v>0.97</v>
      </c>
      <c r="Q32" s="198">
        <v>0.37</v>
      </c>
      <c r="R32" s="198">
        <v>0.72</v>
      </c>
      <c r="S32" s="198">
        <v>0.45</v>
      </c>
      <c r="T32" s="198">
        <v>0</v>
      </c>
      <c r="U32" s="198">
        <v>2.0099999999999998</v>
      </c>
      <c r="V32" s="198">
        <v>0.35</v>
      </c>
      <c r="W32" s="198">
        <v>0.79</v>
      </c>
      <c r="X32" s="198">
        <v>2.52</v>
      </c>
      <c r="Y32" s="198">
        <v>511.74</v>
      </c>
      <c r="Z32" s="198">
        <v>4.62</v>
      </c>
      <c r="AA32" s="198">
        <v>1.3</v>
      </c>
      <c r="AB32" s="198">
        <v>0</v>
      </c>
      <c r="AC32" s="198">
        <v>21.9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56.01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20.260000000000002</v>
      </c>
      <c r="L33" s="198">
        <v>-165.08</v>
      </c>
      <c r="M33" s="198">
        <v>2.48</v>
      </c>
      <c r="N33" s="198">
        <v>2.02</v>
      </c>
      <c r="O33" s="198">
        <v>1.43</v>
      </c>
      <c r="P33" s="198">
        <v>0.97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2.0099999999999998</v>
      </c>
      <c r="V33" s="198">
        <v>0.35</v>
      </c>
      <c r="W33" s="198">
        <v>0.79</v>
      </c>
      <c r="X33" s="198">
        <v>2.52</v>
      </c>
      <c r="Y33" s="198">
        <v>511.74</v>
      </c>
      <c r="Z33" s="198">
        <v>4.62</v>
      </c>
      <c r="AA33" s="198">
        <v>1.3</v>
      </c>
      <c r="AB33" s="198">
        <v>0</v>
      </c>
      <c r="AC33" s="198">
        <v>21.9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56.01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20.260000000000002</v>
      </c>
      <c r="L34" s="198">
        <v>-165.08</v>
      </c>
      <c r="M34" s="198">
        <v>2.48</v>
      </c>
      <c r="N34" s="198">
        <v>2.02</v>
      </c>
      <c r="O34" s="198">
        <v>1.43</v>
      </c>
      <c r="P34" s="198">
        <v>0.97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2.0099999999999998</v>
      </c>
      <c r="V34" s="198">
        <v>0.35</v>
      </c>
      <c r="W34" s="198">
        <v>0.79</v>
      </c>
      <c r="X34" s="198">
        <v>2.52</v>
      </c>
      <c r="Y34" s="198">
        <v>511.74</v>
      </c>
      <c r="Z34" s="198">
        <v>4.62</v>
      </c>
      <c r="AA34" s="198">
        <v>1.3</v>
      </c>
      <c r="AB34" s="198">
        <v>0</v>
      </c>
      <c r="AC34" s="198">
        <v>21.9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56.01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20.260000000000002</v>
      </c>
      <c r="L35" s="198">
        <v>-165.08</v>
      </c>
      <c r="M35" s="198">
        <v>2.48</v>
      </c>
      <c r="N35" s="198">
        <v>2.02</v>
      </c>
      <c r="O35" s="198">
        <v>1.43</v>
      </c>
      <c r="P35" s="198">
        <v>0.97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2.0099999999999998</v>
      </c>
      <c r="V35" s="198">
        <v>0.35</v>
      </c>
      <c r="W35" s="198">
        <v>0.79</v>
      </c>
      <c r="X35" s="198">
        <v>2.52</v>
      </c>
      <c r="Y35" s="198">
        <v>511.74</v>
      </c>
      <c r="Z35" s="198">
        <v>4.62</v>
      </c>
      <c r="AA35" s="198">
        <v>1.3</v>
      </c>
      <c r="AB35" s="198">
        <v>0</v>
      </c>
      <c r="AC35" s="198">
        <v>21.9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55.17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20.260000000000002</v>
      </c>
      <c r="L36" s="198">
        <v>-165.08</v>
      </c>
      <c r="M36" s="198">
        <v>2.48</v>
      </c>
      <c r="N36" s="198">
        <v>2.02</v>
      </c>
      <c r="O36" s="198">
        <v>1.43</v>
      </c>
      <c r="P36" s="198">
        <v>0.97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2.0099999999999998</v>
      </c>
      <c r="V36" s="198">
        <v>0.35</v>
      </c>
      <c r="W36" s="198">
        <v>0.79</v>
      </c>
      <c r="X36" s="198">
        <v>2.52</v>
      </c>
      <c r="Y36" s="198">
        <v>511.74</v>
      </c>
      <c r="Z36" s="198">
        <v>4.62</v>
      </c>
      <c r="AA36" s="198">
        <v>1.3</v>
      </c>
      <c r="AB36" s="198">
        <v>0</v>
      </c>
      <c r="AC36" s="198">
        <v>21.9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56.79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20.260000000000002</v>
      </c>
      <c r="L37" s="198">
        <v>-165.08</v>
      </c>
      <c r="M37" s="198">
        <v>2.48</v>
      </c>
      <c r="N37" s="198">
        <v>2.02</v>
      </c>
      <c r="O37" s="198">
        <v>1.43</v>
      </c>
      <c r="P37" s="198">
        <v>1.01</v>
      </c>
      <c r="Q37" s="198">
        <v>0.37</v>
      </c>
      <c r="R37" s="198">
        <v>0.72</v>
      </c>
      <c r="S37" s="198">
        <v>0.45</v>
      </c>
      <c r="T37" s="198">
        <v>0</v>
      </c>
      <c r="U37" s="198">
        <v>2.0099999999999998</v>
      </c>
      <c r="V37" s="198">
        <v>0.35</v>
      </c>
      <c r="W37" s="198">
        <v>0.79</v>
      </c>
      <c r="X37" s="198">
        <v>2.52</v>
      </c>
      <c r="Y37" s="198">
        <v>511.74</v>
      </c>
      <c r="Z37" s="198">
        <v>4.62</v>
      </c>
      <c r="AA37" s="198">
        <v>1.3</v>
      </c>
      <c r="AB37" s="198">
        <v>0</v>
      </c>
      <c r="AC37" s="198">
        <v>21.9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55.17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20.260000000000002</v>
      </c>
      <c r="L38" s="198">
        <v>-165.08</v>
      </c>
      <c r="M38" s="198">
        <v>2.48</v>
      </c>
      <c r="N38" s="198">
        <v>2.02</v>
      </c>
      <c r="O38" s="198">
        <v>1.43</v>
      </c>
      <c r="P38" s="198">
        <v>1.01</v>
      </c>
      <c r="Q38" s="198">
        <v>0.37</v>
      </c>
      <c r="R38" s="198">
        <v>0.72</v>
      </c>
      <c r="S38" s="198">
        <v>0.45</v>
      </c>
      <c r="T38" s="198">
        <v>0</v>
      </c>
      <c r="U38" s="198">
        <v>2.0099999999999998</v>
      </c>
      <c r="V38" s="198">
        <v>0.35</v>
      </c>
      <c r="W38" s="198">
        <v>0.79</v>
      </c>
      <c r="X38" s="198">
        <v>2.52</v>
      </c>
      <c r="Y38" s="198">
        <v>511.74</v>
      </c>
      <c r="Z38" s="198">
        <v>4.62</v>
      </c>
      <c r="AA38" s="198">
        <v>1.3</v>
      </c>
      <c r="AB38" s="198">
        <v>0</v>
      </c>
      <c r="AC38" s="198">
        <v>21.9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55.17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20.260000000000002</v>
      </c>
      <c r="L39" s="198">
        <v>-165.08</v>
      </c>
      <c r="M39" s="198">
        <v>2.48</v>
      </c>
      <c r="N39" s="198">
        <v>2.02</v>
      </c>
      <c r="O39" s="198">
        <v>1.43</v>
      </c>
      <c r="P39" s="198">
        <v>1.01</v>
      </c>
      <c r="Q39" s="198">
        <v>0.37</v>
      </c>
      <c r="R39" s="198">
        <v>0.72</v>
      </c>
      <c r="S39" s="198">
        <v>0.45</v>
      </c>
      <c r="T39" s="198">
        <v>0</v>
      </c>
      <c r="U39" s="198">
        <v>2.0499999999999998</v>
      </c>
      <c r="V39" s="198">
        <v>0.35</v>
      </c>
      <c r="W39" s="198">
        <v>0.79</v>
      </c>
      <c r="X39" s="198">
        <v>2.52</v>
      </c>
      <c r="Y39" s="198">
        <v>511.74</v>
      </c>
      <c r="Z39" s="198">
        <v>4.62</v>
      </c>
      <c r="AA39" s="198">
        <v>1.3</v>
      </c>
      <c r="AB39" s="198">
        <v>0</v>
      </c>
      <c r="AC39" s="198">
        <v>21.9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55.17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20.260000000000002</v>
      </c>
      <c r="L40" s="198">
        <v>-165.08</v>
      </c>
      <c r="M40" s="198">
        <v>2.48</v>
      </c>
      <c r="N40" s="198">
        <v>2.02</v>
      </c>
      <c r="O40" s="198">
        <v>1.43</v>
      </c>
      <c r="P40" s="198">
        <v>1.01</v>
      </c>
      <c r="Q40" s="198">
        <v>0.37</v>
      </c>
      <c r="R40" s="198">
        <v>0.72</v>
      </c>
      <c r="S40" s="198">
        <v>0.45</v>
      </c>
      <c r="T40" s="198">
        <v>0</v>
      </c>
      <c r="U40" s="198">
        <v>2.0499999999999998</v>
      </c>
      <c r="V40" s="198">
        <v>0.35</v>
      </c>
      <c r="W40" s="198">
        <v>0.79</v>
      </c>
      <c r="X40" s="198">
        <v>2.52</v>
      </c>
      <c r="Y40" s="198">
        <v>511.74</v>
      </c>
      <c r="Z40" s="198">
        <v>4.62</v>
      </c>
      <c r="AA40" s="198">
        <v>1.3</v>
      </c>
      <c r="AB40" s="198">
        <v>0</v>
      </c>
      <c r="AC40" s="198">
        <v>21.9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55.17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20.260000000000002</v>
      </c>
      <c r="L41" s="198">
        <v>-165.08</v>
      </c>
      <c r="M41" s="198">
        <v>2.48</v>
      </c>
      <c r="N41" s="198">
        <v>2.02</v>
      </c>
      <c r="O41" s="198">
        <v>1.43</v>
      </c>
      <c r="P41" s="198">
        <v>1.01</v>
      </c>
      <c r="Q41" s="198">
        <v>0.37</v>
      </c>
      <c r="R41" s="198">
        <v>0.72</v>
      </c>
      <c r="S41" s="198">
        <v>0.45</v>
      </c>
      <c r="T41" s="198">
        <v>0</v>
      </c>
      <c r="U41" s="198">
        <v>2.0499999999999998</v>
      </c>
      <c r="V41" s="198">
        <v>0.35</v>
      </c>
      <c r="W41" s="198">
        <v>0.79</v>
      </c>
      <c r="X41" s="198">
        <v>2.52</v>
      </c>
      <c r="Y41" s="198">
        <v>511.74</v>
      </c>
      <c r="Z41" s="198">
        <v>4.62</v>
      </c>
      <c r="AA41" s="198">
        <v>1.3</v>
      </c>
      <c r="AB41" s="198">
        <v>0</v>
      </c>
      <c r="AC41" s="198">
        <v>21.9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56.79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20.260000000000002</v>
      </c>
      <c r="L42" s="198">
        <v>-165.08</v>
      </c>
      <c r="M42" s="198">
        <v>2.48</v>
      </c>
      <c r="N42" s="198">
        <v>2.02</v>
      </c>
      <c r="O42" s="198">
        <v>1.43</v>
      </c>
      <c r="P42" s="198">
        <v>1.01</v>
      </c>
      <c r="Q42" s="198">
        <v>0.37</v>
      </c>
      <c r="R42" s="198">
        <v>0.72</v>
      </c>
      <c r="S42" s="198">
        <v>0.45</v>
      </c>
      <c r="T42" s="198">
        <v>0</v>
      </c>
      <c r="U42" s="198">
        <v>2.0499999999999998</v>
      </c>
      <c r="V42" s="198">
        <v>0.35</v>
      </c>
      <c r="W42" s="198">
        <v>0.79</v>
      </c>
      <c r="X42" s="198">
        <v>2.52</v>
      </c>
      <c r="Y42" s="198">
        <v>511.74</v>
      </c>
      <c r="Z42" s="198">
        <v>4.62</v>
      </c>
      <c r="AA42" s="198">
        <v>1.3</v>
      </c>
      <c r="AB42" s="198">
        <v>0</v>
      </c>
      <c r="AC42" s="198">
        <v>21.9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55.17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20.260000000000002</v>
      </c>
      <c r="L43" s="198">
        <v>-165.08</v>
      </c>
      <c r="M43" s="198">
        <v>2.48</v>
      </c>
      <c r="N43" s="198">
        <v>2.02</v>
      </c>
      <c r="O43" s="198">
        <v>1.43</v>
      </c>
      <c r="P43" s="198">
        <v>1.01</v>
      </c>
      <c r="Q43" s="198">
        <v>0.37</v>
      </c>
      <c r="R43" s="198">
        <v>0.72</v>
      </c>
      <c r="S43" s="198">
        <v>0.45</v>
      </c>
      <c r="T43" s="198">
        <v>0</v>
      </c>
      <c r="U43" s="198">
        <v>2.0499999999999998</v>
      </c>
      <c r="V43" s="198">
        <v>0.35</v>
      </c>
      <c r="W43" s="198">
        <v>0.79</v>
      </c>
      <c r="X43" s="198">
        <v>2.52</v>
      </c>
      <c r="Y43" s="198">
        <v>511.74</v>
      </c>
      <c r="Z43" s="198">
        <v>4.62</v>
      </c>
      <c r="AA43" s="198">
        <v>1.3</v>
      </c>
      <c r="AB43" s="198">
        <v>0</v>
      </c>
      <c r="AC43" s="198">
        <v>21.9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55.17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20.260000000000002</v>
      </c>
      <c r="L44" s="198">
        <v>-165.08</v>
      </c>
      <c r="M44" s="198">
        <v>2.48</v>
      </c>
      <c r="N44" s="198">
        <v>2.02</v>
      </c>
      <c r="O44" s="198">
        <v>1.43</v>
      </c>
      <c r="P44" s="198">
        <v>1.01</v>
      </c>
      <c r="Q44" s="198">
        <v>0.37</v>
      </c>
      <c r="R44" s="198">
        <v>0.72</v>
      </c>
      <c r="S44" s="198">
        <v>0.45</v>
      </c>
      <c r="T44" s="198">
        <v>0</v>
      </c>
      <c r="U44" s="198">
        <v>2.0499999999999998</v>
      </c>
      <c r="V44" s="198">
        <v>0.35</v>
      </c>
      <c r="W44" s="198">
        <v>0.79</v>
      </c>
      <c r="X44" s="198">
        <v>2.52</v>
      </c>
      <c r="Y44" s="198">
        <v>511.74</v>
      </c>
      <c r="Z44" s="198">
        <v>4.62</v>
      </c>
      <c r="AA44" s="198">
        <v>1.3</v>
      </c>
      <c r="AB44" s="198">
        <v>0</v>
      </c>
      <c r="AC44" s="198">
        <v>21.9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55.17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20.260000000000002</v>
      </c>
      <c r="L45" s="198">
        <v>-165.08</v>
      </c>
      <c r="M45" s="198">
        <v>2.48</v>
      </c>
      <c r="N45" s="198">
        <v>2.02</v>
      </c>
      <c r="O45" s="198">
        <v>1.43</v>
      </c>
      <c r="P45" s="198">
        <v>1.01</v>
      </c>
      <c r="Q45" s="198">
        <v>0.37</v>
      </c>
      <c r="R45" s="198">
        <v>0.72</v>
      </c>
      <c r="S45" s="198">
        <v>0.45</v>
      </c>
      <c r="T45" s="198">
        <v>0</v>
      </c>
      <c r="U45" s="198">
        <v>2.1800000000000002</v>
      </c>
      <c r="V45" s="198">
        <v>0.35</v>
      </c>
      <c r="W45" s="198">
        <v>0.79</v>
      </c>
      <c r="X45" s="198">
        <v>2.52</v>
      </c>
      <c r="Y45" s="198">
        <v>511.74</v>
      </c>
      <c r="Z45" s="198">
        <v>4.62</v>
      </c>
      <c r="AA45" s="198">
        <v>1.3</v>
      </c>
      <c r="AB45" s="198">
        <v>0</v>
      </c>
      <c r="AC45" s="198">
        <v>21.9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55.17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20.260000000000002</v>
      </c>
      <c r="L46" s="198">
        <v>-165.08</v>
      </c>
      <c r="M46" s="198">
        <v>2.48</v>
      </c>
      <c r="N46" s="198">
        <v>2.02</v>
      </c>
      <c r="O46" s="198">
        <v>1.43</v>
      </c>
      <c r="P46" s="198">
        <v>1.01</v>
      </c>
      <c r="Q46" s="198">
        <v>0.37</v>
      </c>
      <c r="R46" s="198">
        <v>0.72</v>
      </c>
      <c r="S46" s="198">
        <v>0.45</v>
      </c>
      <c r="T46" s="198">
        <v>0</v>
      </c>
      <c r="U46" s="198">
        <v>2.21</v>
      </c>
      <c r="V46" s="198">
        <v>0.35</v>
      </c>
      <c r="W46" s="198">
        <v>0.79</v>
      </c>
      <c r="X46" s="198">
        <v>2.52</v>
      </c>
      <c r="Y46" s="198">
        <v>511.74</v>
      </c>
      <c r="Z46" s="198">
        <v>4.62</v>
      </c>
      <c r="AA46" s="198">
        <v>1.3</v>
      </c>
      <c r="AB46" s="198">
        <v>0</v>
      </c>
      <c r="AC46" s="198">
        <v>21.9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55.17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20.260000000000002</v>
      </c>
      <c r="L47" s="198">
        <v>-165.08</v>
      </c>
      <c r="M47" s="198">
        <v>2.48</v>
      </c>
      <c r="N47" s="198">
        <v>2.02</v>
      </c>
      <c r="O47" s="198">
        <v>1.43</v>
      </c>
      <c r="P47" s="198">
        <v>1.01</v>
      </c>
      <c r="Q47" s="198">
        <v>0.37</v>
      </c>
      <c r="R47" s="198">
        <v>0.72</v>
      </c>
      <c r="S47" s="198">
        <v>0.45</v>
      </c>
      <c r="T47" s="198">
        <v>0</v>
      </c>
      <c r="U47" s="198">
        <v>2.2400000000000002</v>
      </c>
      <c r="V47" s="198">
        <v>0.35</v>
      </c>
      <c r="W47" s="198">
        <v>0.79</v>
      </c>
      <c r="X47" s="198">
        <v>2.52</v>
      </c>
      <c r="Y47" s="198">
        <v>511.74</v>
      </c>
      <c r="Z47" s="198">
        <v>4.62</v>
      </c>
      <c r="AA47" s="198">
        <v>1.3</v>
      </c>
      <c r="AB47" s="198">
        <v>0</v>
      </c>
      <c r="AC47" s="198">
        <v>21.9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56.79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20.260000000000002</v>
      </c>
      <c r="L48" s="198">
        <v>-165.08</v>
      </c>
      <c r="M48" s="198">
        <v>2.48</v>
      </c>
      <c r="N48" s="198">
        <v>2.02</v>
      </c>
      <c r="O48" s="198">
        <v>1.43</v>
      </c>
      <c r="P48" s="198">
        <v>1.01</v>
      </c>
      <c r="Q48" s="198">
        <v>0.37</v>
      </c>
      <c r="R48" s="198">
        <v>0.72</v>
      </c>
      <c r="S48" s="198">
        <v>0.45</v>
      </c>
      <c r="T48" s="198">
        <v>0</v>
      </c>
      <c r="U48" s="198">
        <v>2.2999999999999998</v>
      </c>
      <c r="V48" s="198">
        <v>0.35</v>
      </c>
      <c r="W48" s="198">
        <v>0.79</v>
      </c>
      <c r="X48" s="198">
        <v>2.52</v>
      </c>
      <c r="Y48" s="198">
        <v>511.74</v>
      </c>
      <c r="Z48" s="198">
        <v>4.62</v>
      </c>
      <c r="AA48" s="198">
        <v>1.3</v>
      </c>
      <c r="AB48" s="198">
        <v>0</v>
      </c>
      <c r="AC48" s="198">
        <v>21.9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55.17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20.260000000000002</v>
      </c>
      <c r="L49" s="198">
        <v>-165.08</v>
      </c>
      <c r="M49" s="198">
        <v>2.48</v>
      </c>
      <c r="N49" s="198">
        <v>2.02</v>
      </c>
      <c r="O49" s="198">
        <v>1.43</v>
      </c>
      <c r="P49" s="198">
        <v>1.03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2.37</v>
      </c>
      <c r="V49" s="198">
        <v>0.35</v>
      </c>
      <c r="W49" s="198">
        <v>0.79</v>
      </c>
      <c r="X49" s="198">
        <v>2.52</v>
      </c>
      <c r="Y49" s="198">
        <v>511.74</v>
      </c>
      <c r="Z49" s="198">
        <v>4.62</v>
      </c>
      <c r="AA49" s="198">
        <v>1.3</v>
      </c>
      <c r="AB49" s="198">
        <v>0</v>
      </c>
      <c r="AC49" s="198">
        <v>21.9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55.17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20.260000000000002</v>
      </c>
      <c r="L50" s="198">
        <v>-165.08</v>
      </c>
      <c r="M50" s="198">
        <v>2.48</v>
      </c>
      <c r="N50" s="198">
        <v>2.02</v>
      </c>
      <c r="O50" s="198">
        <v>1.43</v>
      </c>
      <c r="P50" s="198">
        <v>1.03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2.42</v>
      </c>
      <c r="V50" s="198">
        <v>0.35</v>
      </c>
      <c r="W50" s="198">
        <v>0.79</v>
      </c>
      <c r="X50" s="198">
        <v>2.52</v>
      </c>
      <c r="Y50" s="198">
        <v>511.74</v>
      </c>
      <c r="Z50" s="198">
        <v>4.62</v>
      </c>
      <c r="AA50" s="198">
        <v>1.3</v>
      </c>
      <c r="AB50" s="198">
        <v>0</v>
      </c>
      <c r="AC50" s="198">
        <v>21.9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55.17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30.29</v>
      </c>
      <c r="G51" s="198">
        <v>0</v>
      </c>
      <c r="H51" s="198">
        <v>0</v>
      </c>
      <c r="I51" s="198">
        <v>38.99</v>
      </c>
      <c r="J51" s="198">
        <v>0</v>
      </c>
      <c r="K51" s="198">
        <v>19.93</v>
      </c>
      <c r="L51" s="198">
        <v>-158.07</v>
      </c>
      <c r="M51" s="198">
        <v>2.48</v>
      </c>
      <c r="N51" s="198">
        <v>2.02</v>
      </c>
      <c r="O51" s="198">
        <v>1.43</v>
      </c>
      <c r="P51" s="198">
        <v>1.03</v>
      </c>
      <c r="Q51" s="198">
        <v>0.3</v>
      </c>
      <c r="R51" s="198">
        <v>0.67</v>
      </c>
      <c r="S51" s="198">
        <v>0.45</v>
      </c>
      <c r="T51" s="198">
        <v>0</v>
      </c>
      <c r="U51" s="198">
        <v>2.42</v>
      </c>
      <c r="V51" s="198">
        <v>0.35</v>
      </c>
      <c r="W51" s="198">
        <v>0.79</v>
      </c>
      <c r="X51" s="198">
        <v>2.52</v>
      </c>
      <c r="Y51" s="198">
        <v>511.74</v>
      </c>
      <c r="Z51" s="198">
        <v>4.62</v>
      </c>
      <c r="AA51" s="198">
        <v>1.3</v>
      </c>
      <c r="AB51" s="198">
        <v>0</v>
      </c>
      <c r="AC51" s="198">
        <v>21.9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55.17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30.29</v>
      </c>
      <c r="G52" s="198">
        <v>0</v>
      </c>
      <c r="H52" s="198">
        <v>0</v>
      </c>
      <c r="I52" s="198">
        <v>38.99</v>
      </c>
      <c r="J52" s="198">
        <v>0</v>
      </c>
      <c r="K52" s="198">
        <v>19.93</v>
      </c>
      <c r="L52" s="198">
        <v>-158.07</v>
      </c>
      <c r="M52" s="198">
        <v>2.48</v>
      </c>
      <c r="N52" s="198">
        <v>2.02</v>
      </c>
      <c r="O52" s="198">
        <v>1.43</v>
      </c>
      <c r="P52" s="198">
        <v>1.03</v>
      </c>
      <c r="Q52" s="198">
        <v>0.37</v>
      </c>
      <c r="R52" s="198">
        <v>0.72</v>
      </c>
      <c r="S52" s="198">
        <v>0.45</v>
      </c>
      <c r="T52" s="198">
        <v>0</v>
      </c>
      <c r="U52" s="198">
        <v>2.42</v>
      </c>
      <c r="V52" s="198">
        <v>0.35</v>
      </c>
      <c r="W52" s="198">
        <v>0.79</v>
      </c>
      <c r="X52" s="198">
        <v>2.52</v>
      </c>
      <c r="Y52" s="198">
        <v>511.74</v>
      </c>
      <c r="Z52" s="198">
        <v>4.62</v>
      </c>
      <c r="AA52" s="198">
        <v>1.3</v>
      </c>
      <c r="AB52" s="198">
        <v>0</v>
      </c>
      <c r="AC52" s="198">
        <v>21.9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55.17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30.29</v>
      </c>
      <c r="G53" s="198">
        <v>0</v>
      </c>
      <c r="H53" s="198">
        <v>0</v>
      </c>
      <c r="I53" s="198">
        <v>38.99</v>
      </c>
      <c r="J53" s="198">
        <v>0</v>
      </c>
      <c r="K53" s="198">
        <v>41.58</v>
      </c>
      <c r="L53" s="198">
        <v>-89.08</v>
      </c>
      <c r="M53" s="198">
        <v>2.48</v>
      </c>
      <c r="N53" s="198">
        <v>2.02</v>
      </c>
      <c r="O53" s="198">
        <v>1.43</v>
      </c>
      <c r="P53" s="198">
        <v>1.04</v>
      </c>
      <c r="Q53" s="198">
        <v>0.37</v>
      </c>
      <c r="R53" s="198">
        <v>0.72</v>
      </c>
      <c r="S53" s="198">
        <v>0.45</v>
      </c>
      <c r="T53" s="198">
        <v>0</v>
      </c>
      <c r="U53" s="198">
        <v>2.42</v>
      </c>
      <c r="V53" s="198">
        <v>0.35</v>
      </c>
      <c r="W53" s="198">
        <v>0.79</v>
      </c>
      <c r="X53" s="198">
        <v>2.52</v>
      </c>
      <c r="Y53" s="198">
        <v>511.74</v>
      </c>
      <c r="Z53" s="198">
        <v>4.62</v>
      </c>
      <c r="AA53" s="198">
        <v>1.3</v>
      </c>
      <c r="AB53" s="198">
        <v>0</v>
      </c>
      <c r="AC53" s="198">
        <v>22.89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59.18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30.29</v>
      </c>
      <c r="G54" s="198">
        <v>0</v>
      </c>
      <c r="H54" s="198">
        <v>0</v>
      </c>
      <c r="I54" s="198">
        <v>38.99</v>
      </c>
      <c r="J54" s="198">
        <v>0</v>
      </c>
      <c r="K54" s="198">
        <v>21.45</v>
      </c>
      <c r="L54" s="198">
        <v>-90.79</v>
      </c>
      <c r="M54" s="198">
        <v>2.48</v>
      </c>
      <c r="N54" s="198">
        <v>2.02</v>
      </c>
      <c r="O54" s="198">
        <v>1.43</v>
      </c>
      <c r="P54" s="198">
        <v>1.04</v>
      </c>
      <c r="Q54" s="198">
        <v>0.37</v>
      </c>
      <c r="R54" s="198">
        <v>0.72</v>
      </c>
      <c r="S54" s="198">
        <v>0.45</v>
      </c>
      <c r="T54" s="198">
        <v>0</v>
      </c>
      <c r="U54" s="198">
        <v>2.42</v>
      </c>
      <c r="V54" s="198">
        <v>0.35</v>
      </c>
      <c r="W54" s="198">
        <v>0.79</v>
      </c>
      <c r="X54" s="198">
        <v>2.52</v>
      </c>
      <c r="Y54" s="198">
        <v>511.74</v>
      </c>
      <c r="Z54" s="198">
        <v>4.62</v>
      </c>
      <c r="AA54" s="198">
        <v>1.3</v>
      </c>
      <c r="AB54" s="198">
        <v>0</v>
      </c>
      <c r="AC54" s="198">
        <v>22.89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59.18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30.29</v>
      </c>
      <c r="G55" s="198">
        <v>0</v>
      </c>
      <c r="H55" s="198">
        <v>0</v>
      </c>
      <c r="I55" s="198">
        <v>38.75</v>
      </c>
      <c r="J55" s="198">
        <v>0</v>
      </c>
      <c r="K55" s="198">
        <v>24.95</v>
      </c>
      <c r="L55" s="198">
        <v>-95.85</v>
      </c>
      <c r="M55" s="198">
        <v>2.48</v>
      </c>
      <c r="N55" s="198">
        <v>2.02</v>
      </c>
      <c r="O55" s="198">
        <v>1.43</v>
      </c>
      <c r="P55" s="198">
        <v>1.26</v>
      </c>
      <c r="Q55" s="198">
        <v>0.37</v>
      </c>
      <c r="R55" s="198">
        <v>0.72</v>
      </c>
      <c r="S55" s="198">
        <v>0.45</v>
      </c>
      <c r="T55" s="198">
        <v>0</v>
      </c>
      <c r="U55" s="198">
        <v>2.42</v>
      </c>
      <c r="V55" s="198">
        <v>0.35</v>
      </c>
      <c r="W55" s="198">
        <v>0.79</v>
      </c>
      <c r="X55" s="198">
        <v>2.52</v>
      </c>
      <c r="Y55" s="198">
        <v>511.74</v>
      </c>
      <c r="Z55" s="198">
        <v>4.62</v>
      </c>
      <c r="AA55" s="198">
        <v>1.3</v>
      </c>
      <c r="AB55" s="198">
        <v>0</v>
      </c>
      <c r="AC55" s="198">
        <v>22.89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57.77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30.29</v>
      </c>
      <c r="G56" s="198">
        <v>0</v>
      </c>
      <c r="H56" s="198">
        <v>0</v>
      </c>
      <c r="I56" s="198">
        <v>38.75</v>
      </c>
      <c r="J56" s="198">
        <v>0</v>
      </c>
      <c r="K56" s="198">
        <v>19.93</v>
      </c>
      <c r="L56" s="198">
        <v>-95.85</v>
      </c>
      <c r="M56" s="198">
        <v>2.48</v>
      </c>
      <c r="N56" s="198">
        <v>2.02</v>
      </c>
      <c r="O56" s="198">
        <v>1.43</v>
      </c>
      <c r="P56" s="198">
        <v>1.26</v>
      </c>
      <c r="Q56" s="198">
        <v>0.37</v>
      </c>
      <c r="R56" s="198">
        <v>0.72</v>
      </c>
      <c r="S56" s="198">
        <v>0.45</v>
      </c>
      <c r="T56" s="198">
        <v>0</v>
      </c>
      <c r="U56" s="198">
        <v>2.42</v>
      </c>
      <c r="V56" s="198">
        <v>0.35</v>
      </c>
      <c r="W56" s="198">
        <v>0.79</v>
      </c>
      <c r="X56" s="198">
        <v>2.52</v>
      </c>
      <c r="Y56" s="198">
        <v>511.74</v>
      </c>
      <c r="Z56" s="198">
        <v>4.62</v>
      </c>
      <c r="AA56" s="198">
        <v>1.3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57.77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30.29</v>
      </c>
      <c r="G57" s="198">
        <v>0</v>
      </c>
      <c r="H57" s="198">
        <v>0</v>
      </c>
      <c r="I57" s="198">
        <v>38.75</v>
      </c>
      <c r="J57" s="198">
        <v>0</v>
      </c>
      <c r="K57" s="198">
        <v>29.02</v>
      </c>
      <c r="L57" s="198">
        <v>-95.85</v>
      </c>
      <c r="M57" s="198">
        <v>2.48</v>
      </c>
      <c r="N57" s="198">
        <v>2.02</v>
      </c>
      <c r="O57" s="198">
        <v>1.43</v>
      </c>
      <c r="P57" s="198">
        <v>1.26</v>
      </c>
      <c r="Q57" s="198">
        <v>0.37</v>
      </c>
      <c r="R57" s="198">
        <v>0.72</v>
      </c>
      <c r="S57" s="198">
        <v>0.45</v>
      </c>
      <c r="T57" s="198">
        <v>0</v>
      </c>
      <c r="U57" s="198">
        <v>2.42</v>
      </c>
      <c r="V57" s="198">
        <v>0.35</v>
      </c>
      <c r="W57" s="198">
        <v>0.79</v>
      </c>
      <c r="X57" s="198">
        <v>2.52</v>
      </c>
      <c r="Y57" s="198">
        <v>511.74</v>
      </c>
      <c r="Z57" s="198">
        <v>4.62</v>
      </c>
      <c r="AA57" s="198">
        <v>1.3</v>
      </c>
      <c r="AB57" s="198">
        <v>0</v>
      </c>
      <c r="AC57" s="198">
        <v>22.89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57.77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30.29</v>
      </c>
      <c r="G58" s="198">
        <v>0</v>
      </c>
      <c r="H58" s="198">
        <v>0</v>
      </c>
      <c r="I58" s="198">
        <v>38.75</v>
      </c>
      <c r="J58" s="198">
        <v>0</v>
      </c>
      <c r="K58" s="198">
        <v>33.32</v>
      </c>
      <c r="L58" s="198">
        <v>-95.85</v>
      </c>
      <c r="M58" s="198">
        <v>2.48</v>
      </c>
      <c r="N58" s="198">
        <v>2.02</v>
      </c>
      <c r="O58" s="198">
        <v>1.43</v>
      </c>
      <c r="P58" s="198">
        <v>1.26</v>
      </c>
      <c r="Q58" s="198">
        <v>0.37</v>
      </c>
      <c r="R58" s="198">
        <v>0.72</v>
      </c>
      <c r="S58" s="198">
        <v>0.45</v>
      </c>
      <c r="T58" s="198">
        <v>0</v>
      </c>
      <c r="U58" s="198">
        <v>2.42</v>
      </c>
      <c r="V58" s="198">
        <v>0.35</v>
      </c>
      <c r="W58" s="198">
        <v>0.79</v>
      </c>
      <c r="X58" s="198">
        <v>2.52</v>
      </c>
      <c r="Y58" s="198">
        <v>511.74</v>
      </c>
      <c r="Z58" s="198">
        <v>4.62</v>
      </c>
      <c r="AA58" s="198">
        <v>1.3</v>
      </c>
      <c r="AB58" s="198">
        <v>0</v>
      </c>
      <c r="AC58" s="198">
        <v>22.89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57.77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18.59</v>
      </c>
      <c r="D59" s="198">
        <v>0</v>
      </c>
      <c r="E59" s="198">
        <v>0</v>
      </c>
      <c r="F59" s="198">
        <v>30.29</v>
      </c>
      <c r="G59" s="198">
        <v>0</v>
      </c>
      <c r="H59" s="198">
        <v>0</v>
      </c>
      <c r="I59" s="198">
        <v>38.75</v>
      </c>
      <c r="J59" s="198">
        <v>0</v>
      </c>
      <c r="K59" s="198">
        <v>56.34</v>
      </c>
      <c r="L59" s="198">
        <v>-95.85</v>
      </c>
      <c r="M59" s="198">
        <v>2.48</v>
      </c>
      <c r="N59" s="198">
        <v>2.02</v>
      </c>
      <c r="O59" s="198">
        <v>1.43</v>
      </c>
      <c r="P59" s="198">
        <v>1.26</v>
      </c>
      <c r="Q59" s="198">
        <v>0.37</v>
      </c>
      <c r="R59" s="198">
        <v>0.72</v>
      </c>
      <c r="S59" s="198">
        <v>0.45</v>
      </c>
      <c r="T59" s="198">
        <v>0</v>
      </c>
      <c r="U59" s="198">
        <v>2.42</v>
      </c>
      <c r="V59" s="198">
        <v>0.35</v>
      </c>
      <c r="W59" s="198">
        <v>0.79</v>
      </c>
      <c r="X59" s="198">
        <v>2.52</v>
      </c>
      <c r="Y59" s="198">
        <v>511.74</v>
      </c>
      <c r="Z59" s="198">
        <v>4.62</v>
      </c>
      <c r="AA59" s="198">
        <v>1.3</v>
      </c>
      <c r="AB59" s="198">
        <v>0</v>
      </c>
      <c r="AC59" s="198">
        <v>22.89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57.77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18.59</v>
      </c>
      <c r="D60" s="198">
        <v>0</v>
      </c>
      <c r="E60" s="198">
        <v>0</v>
      </c>
      <c r="F60" s="198">
        <v>30.29</v>
      </c>
      <c r="G60" s="198">
        <v>0</v>
      </c>
      <c r="H60" s="198">
        <v>0</v>
      </c>
      <c r="I60" s="198">
        <v>38.75</v>
      </c>
      <c r="J60" s="198">
        <v>0</v>
      </c>
      <c r="K60" s="198">
        <v>52.16</v>
      </c>
      <c r="L60" s="198">
        <v>-95.85</v>
      </c>
      <c r="M60" s="198">
        <v>2.48</v>
      </c>
      <c r="N60" s="198">
        <v>2.02</v>
      </c>
      <c r="O60" s="198">
        <v>1.43</v>
      </c>
      <c r="P60" s="198">
        <v>1.26</v>
      </c>
      <c r="Q60" s="198">
        <v>0.37</v>
      </c>
      <c r="R60" s="198">
        <v>0.72</v>
      </c>
      <c r="S60" s="198">
        <v>0.45</v>
      </c>
      <c r="T60" s="198">
        <v>0</v>
      </c>
      <c r="U60" s="198">
        <v>2.42</v>
      </c>
      <c r="V60" s="198">
        <v>0.35</v>
      </c>
      <c r="W60" s="198">
        <v>0.79</v>
      </c>
      <c r="X60" s="198">
        <v>2.52</v>
      </c>
      <c r="Y60" s="198">
        <v>511.74</v>
      </c>
      <c r="Z60" s="198">
        <v>4.62</v>
      </c>
      <c r="AA60" s="198">
        <v>1.3</v>
      </c>
      <c r="AB60" s="198">
        <v>0</v>
      </c>
      <c r="AC60" s="198">
        <v>22.89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58.9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18.59</v>
      </c>
      <c r="D61" s="198">
        <v>0</v>
      </c>
      <c r="E61" s="198">
        <v>0</v>
      </c>
      <c r="F61" s="198">
        <v>30.29</v>
      </c>
      <c r="G61" s="198">
        <v>0</v>
      </c>
      <c r="H61" s="198">
        <v>0</v>
      </c>
      <c r="I61" s="198">
        <v>38.75</v>
      </c>
      <c r="J61" s="198">
        <v>0</v>
      </c>
      <c r="K61" s="198">
        <v>58.48</v>
      </c>
      <c r="L61" s="198">
        <v>-95.85</v>
      </c>
      <c r="M61" s="198">
        <v>2.48</v>
      </c>
      <c r="N61" s="198">
        <v>2.02</v>
      </c>
      <c r="O61" s="198">
        <v>1.43</v>
      </c>
      <c r="P61" s="198">
        <v>1.19</v>
      </c>
      <c r="Q61" s="198">
        <v>0.37</v>
      </c>
      <c r="R61" s="198">
        <v>0.72</v>
      </c>
      <c r="S61" s="198">
        <v>0.45</v>
      </c>
      <c r="T61" s="198">
        <v>0</v>
      </c>
      <c r="U61" s="198">
        <v>2.42</v>
      </c>
      <c r="V61" s="198">
        <v>0.35</v>
      </c>
      <c r="W61" s="198">
        <v>0.79</v>
      </c>
      <c r="X61" s="198">
        <v>2.52</v>
      </c>
      <c r="Y61" s="198">
        <v>511.74</v>
      </c>
      <c r="Z61" s="198">
        <v>4.62</v>
      </c>
      <c r="AA61" s="198">
        <v>1.3</v>
      </c>
      <c r="AB61" s="198">
        <v>0</v>
      </c>
      <c r="AC61" s="198">
        <v>22.89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56.71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18.59</v>
      </c>
      <c r="D62" s="198">
        <v>0</v>
      </c>
      <c r="E62" s="198">
        <v>0</v>
      </c>
      <c r="F62" s="198">
        <v>30.29</v>
      </c>
      <c r="G62" s="198">
        <v>0</v>
      </c>
      <c r="H62" s="198">
        <v>0</v>
      </c>
      <c r="I62" s="198">
        <v>38.75</v>
      </c>
      <c r="J62" s="198">
        <v>0</v>
      </c>
      <c r="K62" s="198">
        <v>28.1</v>
      </c>
      <c r="L62" s="198">
        <v>-95.85</v>
      </c>
      <c r="M62" s="198">
        <v>2.48</v>
      </c>
      <c r="N62" s="198">
        <v>2.02</v>
      </c>
      <c r="O62" s="198">
        <v>1.43</v>
      </c>
      <c r="P62" s="198">
        <v>1.19</v>
      </c>
      <c r="Q62" s="198">
        <v>0.37</v>
      </c>
      <c r="R62" s="198">
        <v>0.72</v>
      </c>
      <c r="S62" s="198">
        <v>0.45</v>
      </c>
      <c r="T62" s="198">
        <v>0</v>
      </c>
      <c r="U62" s="198">
        <v>2.42</v>
      </c>
      <c r="V62" s="198">
        <v>0.35</v>
      </c>
      <c r="W62" s="198">
        <v>0.79</v>
      </c>
      <c r="X62" s="198">
        <v>2.52</v>
      </c>
      <c r="Y62" s="198">
        <v>511.74</v>
      </c>
      <c r="Z62" s="198">
        <v>4.62</v>
      </c>
      <c r="AA62" s="198">
        <v>1.3</v>
      </c>
      <c r="AB62" s="198">
        <v>0</v>
      </c>
      <c r="AC62" s="198">
        <v>22.89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56.9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18.54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48.67</v>
      </c>
      <c r="L63" s="198">
        <v>-95.85</v>
      </c>
      <c r="M63" s="198">
        <v>2.48</v>
      </c>
      <c r="N63" s="198">
        <v>2.02</v>
      </c>
      <c r="O63" s="198">
        <v>1.43</v>
      </c>
      <c r="P63" s="198">
        <v>1.19</v>
      </c>
      <c r="Q63" s="198">
        <v>0.37</v>
      </c>
      <c r="R63" s="198">
        <v>0.72</v>
      </c>
      <c r="S63" s="198">
        <v>0.45</v>
      </c>
      <c r="T63" s="198">
        <v>0</v>
      </c>
      <c r="U63" s="198">
        <v>2.42</v>
      </c>
      <c r="V63" s="198">
        <v>0.35</v>
      </c>
      <c r="W63" s="198">
        <v>0.79</v>
      </c>
      <c r="X63" s="198">
        <v>2.52</v>
      </c>
      <c r="Y63" s="198">
        <v>511.74</v>
      </c>
      <c r="Z63" s="198">
        <v>4.62</v>
      </c>
      <c r="AA63" s="198">
        <v>1.3</v>
      </c>
      <c r="AB63" s="198">
        <v>0</v>
      </c>
      <c r="AC63" s="198">
        <v>22.89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56.9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18.54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62.89</v>
      </c>
      <c r="L64" s="198">
        <v>-95.85</v>
      </c>
      <c r="M64" s="198">
        <v>2.48</v>
      </c>
      <c r="N64" s="198">
        <v>2.02</v>
      </c>
      <c r="O64" s="198">
        <v>1.43</v>
      </c>
      <c r="P64" s="198">
        <v>1.19</v>
      </c>
      <c r="Q64" s="198">
        <v>0.37</v>
      </c>
      <c r="R64" s="198">
        <v>0.72</v>
      </c>
      <c r="S64" s="198">
        <v>0.45</v>
      </c>
      <c r="T64" s="198">
        <v>0</v>
      </c>
      <c r="U64" s="198">
        <v>2.42</v>
      </c>
      <c r="V64" s="198">
        <v>0.35</v>
      </c>
      <c r="W64" s="198">
        <v>0.79</v>
      </c>
      <c r="X64" s="198">
        <v>2.52</v>
      </c>
      <c r="Y64" s="198">
        <v>511.74</v>
      </c>
      <c r="Z64" s="198">
        <v>4.62</v>
      </c>
      <c r="AA64" s="198">
        <v>1.3</v>
      </c>
      <c r="AB64" s="198">
        <v>0</v>
      </c>
      <c r="AC64" s="198">
        <v>22.89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56.9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65.77</v>
      </c>
      <c r="L65" s="198">
        <v>-94.29</v>
      </c>
      <c r="M65" s="198">
        <v>2.48</v>
      </c>
      <c r="N65" s="198">
        <v>2.02</v>
      </c>
      <c r="O65" s="198">
        <v>1.43</v>
      </c>
      <c r="P65" s="198">
        <v>1.04</v>
      </c>
      <c r="Q65" s="198">
        <v>0.37</v>
      </c>
      <c r="R65" s="198">
        <v>0.72</v>
      </c>
      <c r="S65" s="198">
        <v>0.45</v>
      </c>
      <c r="T65" s="198">
        <v>0</v>
      </c>
      <c r="U65" s="198">
        <v>2.42</v>
      </c>
      <c r="V65" s="198">
        <v>0.35</v>
      </c>
      <c r="W65" s="198">
        <v>0.79</v>
      </c>
      <c r="X65" s="198">
        <v>2.52</v>
      </c>
      <c r="Y65" s="198">
        <v>511.74</v>
      </c>
      <c r="Z65" s="198">
        <v>4.62</v>
      </c>
      <c r="AA65" s="198">
        <v>1.3</v>
      </c>
      <c r="AB65" s="198">
        <v>0</v>
      </c>
      <c r="AC65" s="198">
        <v>22.89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56.9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69.23</v>
      </c>
      <c r="L66" s="198">
        <v>-93.52</v>
      </c>
      <c r="M66" s="198">
        <v>2.48</v>
      </c>
      <c r="N66" s="198">
        <v>2.02</v>
      </c>
      <c r="O66" s="198">
        <v>1.43</v>
      </c>
      <c r="P66" s="198">
        <v>1.04</v>
      </c>
      <c r="Q66" s="198">
        <v>0.37</v>
      </c>
      <c r="R66" s="198">
        <v>0.72</v>
      </c>
      <c r="S66" s="198">
        <v>0.45</v>
      </c>
      <c r="T66" s="198">
        <v>0</v>
      </c>
      <c r="U66" s="198">
        <v>2.42</v>
      </c>
      <c r="V66" s="198">
        <v>0.35</v>
      </c>
      <c r="W66" s="198">
        <v>0.79</v>
      </c>
      <c r="X66" s="198">
        <v>2.52</v>
      </c>
      <c r="Y66" s="198">
        <v>511.74</v>
      </c>
      <c r="Z66" s="198">
        <v>4.62</v>
      </c>
      <c r="AA66" s="198">
        <v>1.3</v>
      </c>
      <c r="AB66" s="198">
        <v>0</v>
      </c>
      <c r="AC66" s="198">
        <v>22.89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58.04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99.07</v>
      </c>
      <c r="L67" s="198">
        <v>-93.52</v>
      </c>
      <c r="M67" s="198">
        <v>2.48</v>
      </c>
      <c r="N67" s="198">
        <v>2.02</v>
      </c>
      <c r="O67" s="198">
        <v>1.43</v>
      </c>
      <c r="P67" s="198">
        <v>1.04</v>
      </c>
      <c r="Q67" s="198">
        <v>0.37</v>
      </c>
      <c r="R67" s="198">
        <v>0.72</v>
      </c>
      <c r="S67" s="198">
        <v>0.45</v>
      </c>
      <c r="T67" s="198">
        <v>0</v>
      </c>
      <c r="U67" s="198">
        <v>2.42</v>
      </c>
      <c r="V67" s="198">
        <v>0.35</v>
      </c>
      <c r="W67" s="198">
        <v>0.79</v>
      </c>
      <c r="X67" s="198">
        <v>2.52</v>
      </c>
      <c r="Y67" s="198">
        <v>511.74</v>
      </c>
      <c r="Z67" s="198">
        <v>4.62</v>
      </c>
      <c r="AA67" s="198">
        <v>1.3</v>
      </c>
      <c r="AB67" s="198">
        <v>0</v>
      </c>
      <c r="AC67" s="198">
        <v>22.89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56.71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105.8</v>
      </c>
      <c r="L68" s="198">
        <v>-93.52</v>
      </c>
      <c r="M68" s="198">
        <v>2.48</v>
      </c>
      <c r="N68" s="198">
        <v>2.02</v>
      </c>
      <c r="O68" s="198">
        <v>1.43</v>
      </c>
      <c r="P68" s="198">
        <v>1.04</v>
      </c>
      <c r="Q68" s="198">
        <v>0.37</v>
      </c>
      <c r="R68" s="198">
        <v>0.72</v>
      </c>
      <c r="S68" s="198">
        <v>0.45</v>
      </c>
      <c r="T68" s="198">
        <v>0</v>
      </c>
      <c r="U68" s="198">
        <v>2.42</v>
      </c>
      <c r="V68" s="198">
        <v>0.35</v>
      </c>
      <c r="W68" s="198">
        <v>0.79</v>
      </c>
      <c r="X68" s="198">
        <v>2.52</v>
      </c>
      <c r="Y68" s="198">
        <v>511.74</v>
      </c>
      <c r="Z68" s="198">
        <v>4.62</v>
      </c>
      <c r="AA68" s="198">
        <v>1.3</v>
      </c>
      <c r="AB68" s="198">
        <v>0</v>
      </c>
      <c r="AC68" s="198">
        <v>22.89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56.9</v>
      </c>
      <c r="AJ68" s="198">
        <v>0</v>
      </c>
      <c r="AK68" s="198">
        <v>6.23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119.25</v>
      </c>
      <c r="L69" s="198">
        <v>-92.35</v>
      </c>
      <c r="M69" s="198">
        <v>2.48</v>
      </c>
      <c r="N69" s="198">
        <v>2.02</v>
      </c>
      <c r="O69" s="198">
        <v>1.43</v>
      </c>
      <c r="P69" s="198">
        <v>1.04</v>
      </c>
      <c r="Q69" s="198">
        <v>0.4</v>
      </c>
      <c r="R69" s="198">
        <v>0.77</v>
      </c>
      <c r="S69" s="198">
        <v>0.45</v>
      </c>
      <c r="T69" s="198">
        <v>0</v>
      </c>
      <c r="U69" s="198">
        <v>2.42</v>
      </c>
      <c r="V69" s="198">
        <v>0.35</v>
      </c>
      <c r="W69" s="198">
        <v>0.79</v>
      </c>
      <c r="X69" s="198">
        <v>2.52</v>
      </c>
      <c r="Y69" s="198">
        <v>511.74</v>
      </c>
      <c r="Z69" s="198">
        <v>4.62</v>
      </c>
      <c r="AA69" s="198">
        <v>1.3</v>
      </c>
      <c r="AB69" s="198">
        <v>0</v>
      </c>
      <c r="AC69" s="198">
        <v>22.89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56.9</v>
      </c>
      <c r="AJ69" s="198">
        <v>0</v>
      </c>
      <c r="AK69" s="198">
        <v>6.23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91.38</v>
      </c>
      <c r="L70" s="198">
        <v>-88.93</v>
      </c>
      <c r="M70" s="198">
        <v>2.48</v>
      </c>
      <c r="N70" s="198">
        <v>2.02</v>
      </c>
      <c r="O70" s="198">
        <v>1.43</v>
      </c>
      <c r="P70" s="198">
        <v>1.04</v>
      </c>
      <c r="Q70" s="198">
        <v>0.37</v>
      </c>
      <c r="R70" s="198">
        <v>0.72</v>
      </c>
      <c r="S70" s="198">
        <v>0.45</v>
      </c>
      <c r="T70" s="198">
        <v>0</v>
      </c>
      <c r="U70" s="198">
        <v>2.42</v>
      </c>
      <c r="V70" s="198">
        <v>0.35</v>
      </c>
      <c r="W70" s="198">
        <v>0.79</v>
      </c>
      <c r="X70" s="198">
        <v>2.52</v>
      </c>
      <c r="Y70" s="198">
        <v>511.74</v>
      </c>
      <c r="Z70" s="198">
        <v>4.62</v>
      </c>
      <c r="AA70" s="198">
        <v>1.3</v>
      </c>
      <c r="AB70" s="198">
        <v>0</v>
      </c>
      <c r="AC70" s="198">
        <v>22.89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56.9</v>
      </c>
      <c r="AJ70" s="198">
        <v>0</v>
      </c>
      <c r="AK70" s="198">
        <v>6.23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76.959999999999994</v>
      </c>
      <c r="L71" s="198">
        <v>-88.93</v>
      </c>
      <c r="M71" s="198">
        <v>2.48</v>
      </c>
      <c r="N71" s="198">
        <v>2.02</v>
      </c>
      <c r="O71" s="198">
        <v>1.43</v>
      </c>
      <c r="P71" s="198">
        <v>1.04</v>
      </c>
      <c r="Q71" s="198">
        <v>0.37</v>
      </c>
      <c r="R71" s="198">
        <v>0.72</v>
      </c>
      <c r="S71" s="198">
        <v>0.45</v>
      </c>
      <c r="T71" s="198">
        <v>0</v>
      </c>
      <c r="U71" s="198">
        <v>2.42</v>
      </c>
      <c r="V71" s="198">
        <v>0.35</v>
      </c>
      <c r="W71" s="198">
        <v>0.79</v>
      </c>
      <c r="X71" s="198">
        <v>2.52</v>
      </c>
      <c r="Y71" s="198">
        <v>511.74</v>
      </c>
      <c r="Z71" s="198">
        <v>4.62</v>
      </c>
      <c r="AA71" s="198">
        <v>1.3</v>
      </c>
      <c r="AB71" s="198">
        <v>0</v>
      </c>
      <c r="AC71" s="198">
        <v>21.9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56.9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51.01</v>
      </c>
      <c r="L72" s="198">
        <v>-88.93</v>
      </c>
      <c r="M72" s="198">
        <v>2.48</v>
      </c>
      <c r="N72" s="198">
        <v>2.02</v>
      </c>
      <c r="O72" s="198">
        <v>1.43</v>
      </c>
      <c r="P72" s="198">
        <v>1.04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2.42</v>
      </c>
      <c r="V72" s="198">
        <v>0.35</v>
      </c>
      <c r="W72" s="198">
        <v>0.79</v>
      </c>
      <c r="X72" s="198">
        <v>2.52</v>
      </c>
      <c r="Y72" s="198">
        <v>511.74</v>
      </c>
      <c r="Z72" s="198">
        <v>4.62</v>
      </c>
      <c r="AA72" s="198">
        <v>1.3</v>
      </c>
      <c r="AB72" s="198">
        <v>0</v>
      </c>
      <c r="AC72" s="198">
        <v>21.9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56.9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46.21</v>
      </c>
      <c r="L73" s="198">
        <v>-86.72</v>
      </c>
      <c r="M73" s="198">
        <v>2.48</v>
      </c>
      <c r="N73" s="198">
        <v>2.02</v>
      </c>
      <c r="O73" s="198">
        <v>1.43</v>
      </c>
      <c r="P73" s="198">
        <v>1.04</v>
      </c>
      <c r="Q73" s="198">
        <v>0.37</v>
      </c>
      <c r="R73" s="198">
        <v>0.72</v>
      </c>
      <c r="S73" s="198">
        <v>0.45</v>
      </c>
      <c r="T73" s="198">
        <v>0</v>
      </c>
      <c r="U73" s="198">
        <v>2.42</v>
      </c>
      <c r="V73" s="198">
        <v>0.35</v>
      </c>
      <c r="W73" s="198">
        <v>0.79</v>
      </c>
      <c r="X73" s="198">
        <v>2.52</v>
      </c>
      <c r="Y73" s="198">
        <v>511.74</v>
      </c>
      <c r="Z73" s="198">
        <v>4.62</v>
      </c>
      <c r="AA73" s="198">
        <v>1.3</v>
      </c>
      <c r="AB73" s="198">
        <v>0</v>
      </c>
      <c r="AC73" s="198">
        <v>21.9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55.77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18.54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19.93</v>
      </c>
      <c r="L74" s="198">
        <v>-105.94</v>
      </c>
      <c r="M74" s="198">
        <v>2.48</v>
      </c>
      <c r="N74" s="198">
        <v>2.02</v>
      </c>
      <c r="O74" s="198">
        <v>1.43</v>
      </c>
      <c r="P74" s="198">
        <v>1.04</v>
      </c>
      <c r="Q74" s="198">
        <v>0.37</v>
      </c>
      <c r="R74" s="198">
        <v>0.72</v>
      </c>
      <c r="S74" s="198">
        <v>0.45</v>
      </c>
      <c r="T74" s="198">
        <v>0</v>
      </c>
      <c r="U74" s="198">
        <v>2.42</v>
      </c>
      <c r="V74" s="198">
        <v>0.35</v>
      </c>
      <c r="W74" s="198">
        <v>0.79</v>
      </c>
      <c r="X74" s="198">
        <v>2.52</v>
      </c>
      <c r="Y74" s="198">
        <v>511.74</v>
      </c>
      <c r="Z74" s="198">
        <v>4.62</v>
      </c>
      <c r="AA74" s="198">
        <v>1.3</v>
      </c>
      <c r="AB74" s="198">
        <v>0</v>
      </c>
      <c r="AC74" s="198">
        <v>21.9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58.04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18.54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19.93</v>
      </c>
      <c r="L75" s="198">
        <v>-86.72</v>
      </c>
      <c r="M75" s="198">
        <v>2.48</v>
      </c>
      <c r="N75" s="198">
        <v>2.02</v>
      </c>
      <c r="O75" s="198">
        <v>1.43</v>
      </c>
      <c r="P75" s="198">
        <v>1.04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2.42</v>
      </c>
      <c r="V75" s="198">
        <v>0.35</v>
      </c>
      <c r="W75" s="198">
        <v>0.79</v>
      </c>
      <c r="X75" s="198">
        <v>2.52</v>
      </c>
      <c r="Y75" s="198">
        <v>511.74</v>
      </c>
      <c r="Z75" s="198">
        <v>4.62</v>
      </c>
      <c r="AA75" s="198">
        <v>1.3</v>
      </c>
      <c r="AB75" s="198">
        <v>0</v>
      </c>
      <c r="AC75" s="198">
        <v>21.9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58.32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18.54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19.93</v>
      </c>
      <c r="L76" s="198">
        <v>-86.72</v>
      </c>
      <c r="M76" s="198">
        <v>2.48</v>
      </c>
      <c r="N76" s="198">
        <v>2.02</v>
      </c>
      <c r="O76" s="198">
        <v>1.43</v>
      </c>
      <c r="P76" s="198">
        <v>1.04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2.42</v>
      </c>
      <c r="V76" s="198">
        <v>0.35</v>
      </c>
      <c r="W76" s="198">
        <v>0.79</v>
      </c>
      <c r="X76" s="198">
        <v>2.52</v>
      </c>
      <c r="Y76" s="198">
        <v>511.74</v>
      </c>
      <c r="Z76" s="198">
        <v>4.62</v>
      </c>
      <c r="AA76" s="198">
        <v>1.3</v>
      </c>
      <c r="AB76" s="198">
        <v>0</v>
      </c>
      <c r="AC76" s="198">
        <v>21.9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58.32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18.54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19.93</v>
      </c>
      <c r="L77" s="198">
        <v>-86.72</v>
      </c>
      <c r="M77" s="198">
        <v>2.48</v>
      </c>
      <c r="N77" s="198">
        <v>2.02</v>
      </c>
      <c r="O77" s="198">
        <v>1.43</v>
      </c>
      <c r="P77" s="198">
        <v>1.04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2.42</v>
      </c>
      <c r="V77" s="198">
        <v>0.35</v>
      </c>
      <c r="W77" s="198">
        <v>0.79</v>
      </c>
      <c r="X77" s="198">
        <v>2.52</v>
      </c>
      <c r="Y77" s="198">
        <v>511.74</v>
      </c>
      <c r="Z77" s="198">
        <v>4.62</v>
      </c>
      <c r="AA77" s="198">
        <v>1.3</v>
      </c>
      <c r="AB77" s="198">
        <v>0</v>
      </c>
      <c r="AC77" s="198">
        <v>21.9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58.32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18.54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19.93</v>
      </c>
      <c r="L78" s="198">
        <v>-86.72</v>
      </c>
      <c r="M78" s="198">
        <v>2.48</v>
      </c>
      <c r="N78" s="198">
        <v>2.02</v>
      </c>
      <c r="O78" s="198">
        <v>1.43</v>
      </c>
      <c r="P78" s="198">
        <v>1.04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2.42</v>
      </c>
      <c r="V78" s="198">
        <v>0.35</v>
      </c>
      <c r="W78" s="198">
        <v>0.79</v>
      </c>
      <c r="X78" s="198">
        <v>2.52</v>
      </c>
      <c r="Y78" s="198">
        <v>511.74</v>
      </c>
      <c r="Z78" s="198">
        <v>4.62</v>
      </c>
      <c r="AA78" s="198">
        <v>1.3</v>
      </c>
      <c r="AB78" s="198">
        <v>0</v>
      </c>
      <c r="AC78" s="198">
        <v>21.9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58.32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19.93</v>
      </c>
      <c r="L79" s="198">
        <v>-86.72</v>
      </c>
      <c r="M79" s="198">
        <v>2.48</v>
      </c>
      <c r="N79" s="198">
        <v>2.02</v>
      </c>
      <c r="O79" s="198">
        <v>1.43</v>
      </c>
      <c r="P79" s="198">
        <v>1.04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2.42</v>
      </c>
      <c r="V79" s="198">
        <v>0.35</v>
      </c>
      <c r="W79" s="198">
        <v>0.79</v>
      </c>
      <c r="X79" s="198">
        <v>2.52</v>
      </c>
      <c r="Y79" s="198">
        <v>511.74</v>
      </c>
      <c r="Z79" s="198">
        <v>4.62</v>
      </c>
      <c r="AA79" s="198">
        <v>1.3</v>
      </c>
      <c r="AB79" s="198">
        <v>0</v>
      </c>
      <c r="AC79" s="198">
        <v>21.9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58.32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19.93</v>
      </c>
      <c r="L80" s="198">
        <v>-86.72</v>
      </c>
      <c r="M80" s="198">
        <v>2.48</v>
      </c>
      <c r="N80" s="198">
        <v>2.02</v>
      </c>
      <c r="O80" s="198">
        <v>1.43</v>
      </c>
      <c r="P80" s="198">
        <v>1.04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2.42</v>
      </c>
      <c r="V80" s="198">
        <v>0.35</v>
      </c>
      <c r="W80" s="198">
        <v>0.79</v>
      </c>
      <c r="X80" s="198">
        <v>2.52</v>
      </c>
      <c r="Y80" s="198">
        <v>511.74</v>
      </c>
      <c r="Z80" s="198">
        <v>4.62</v>
      </c>
      <c r="AA80" s="198">
        <v>1.3</v>
      </c>
      <c r="AB80" s="198">
        <v>0</v>
      </c>
      <c r="AC80" s="198">
        <v>25.36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61.48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89.87</v>
      </c>
      <c r="L81" s="198">
        <v>-86.72</v>
      </c>
      <c r="M81" s="198">
        <v>2.48</v>
      </c>
      <c r="N81" s="198">
        <v>2.02</v>
      </c>
      <c r="O81" s="198">
        <v>1.43</v>
      </c>
      <c r="P81" s="198">
        <v>1.04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2.42</v>
      </c>
      <c r="V81" s="198">
        <v>0.35</v>
      </c>
      <c r="W81" s="198">
        <v>0.79</v>
      </c>
      <c r="X81" s="198">
        <v>2.52</v>
      </c>
      <c r="Y81" s="198">
        <v>511.74</v>
      </c>
      <c r="Z81" s="198">
        <v>4.62</v>
      </c>
      <c r="AA81" s="198">
        <v>1.3</v>
      </c>
      <c r="AB81" s="198">
        <v>0</v>
      </c>
      <c r="AC81" s="198">
        <v>25.36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64.38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75.78</v>
      </c>
      <c r="L82" s="198">
        <v>-86.72</v>
      </c>
      <c r="M82" s="198">
        <v>2.48</v>
      </c>
      <c r="N82" s="198">
        <v>2.02</v>
      </c>
      <c r="O82" s="198">
        <v>1.43</v>
      </c>
      <c r="P82" s="198">
        <v>1.04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2.42</v>
      </c>
      <c r="V82" s="198">
        <v>0.35</v>
      </c>
      <c r="W82" s="198">
        <v>0.79</v>
      </c>
      <c r="X82" s="198">
        <v>2.52</v>
      </c>
      <c r="Y82" s="198">
        <v>511.74</v>
      </c>
      <c r="Z82" s="198">
        <v>4.62</v>
      </c>
      <c r="AA82" s="198">
        <v>1.3</v>
      </c>
      <c r="AB82" s="198">
        <v>0</v>
      </c>
      <c r="AC82" s="198">
        <v>25.36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62.93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45.25</v>
      </c>
      <c r="L83" s="198">
        <v>-88.42</v>
      </c>
      <c r="M83" s="198">
        <v>2.48</v>
      </c>
      <c r="N83" s="198">
        <v>2.02</v>
      </c>
      <c r="O83" s="198">
        <v>1.43</v>
      </c>
      <c r="P83" s="198">
        <v>1.04</v>
      </c>
      <c r="Q83" s="198">
        <v>0.38</v>
      </c>
      <c r="R83" s="198">
        <v>0.73</v>
      </c>
      <c r="S83" s="198">
        <v>0.45</v>
      </c>
      <c r="T83" s="198">
        <v>0</v>
      </c>
      <c r="U83" s="198">
        <v>2.42</v>
      </c>
      <c r="V83" s="198">
        <v>0.35</v>
      </c>
      <c r="W83" s="198">
        <v>0.79</v>
      </c>
      <c r="X83" s="198">
        <v>2.52</v>
      </c>
      <c r="Y83" s="198">
        <v>511.74</v>
      </c>
      <c r="Z83" s="198">
        <v>4.62</v>
      </c>
      <c r="AA83" s="198">
        <v>1.3</v>
      </c>
      <c r="AB83" s="198">
        <v>0</v>
      </c>
      <c r="AC83" s="198">
        <v>21.9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58.32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33.71</v>
      </c>
      <c r="L84" s="198">
        <v>-88.42</v>
      </c>
      <c r="M84" s="198">
        <v>2.48</v>
      </c>
      <c r="N84" s="198">
        <v>2.02</v>
      </c>
      <c r="O84" s="198">
        <v>1.43</v>
      </c>
      <c r="P84" s="198">
        <v>1.04</v>
      </c>
      <c r="Q84" s="198">
        <v>0.38</v>
      </c>
      <c r="R84" s="198">
        <v>0.73</v>
      </c>
      <c r="S84" s="198">
        <v>0.45</v>
      </c>
      <c r="T84" s="198">
        <v>0</v>
      </c>
      <c r="U84" s="198">
        <v>2.42</v>
      </c>
      <c r="V84" s="198">
        <v>0.35</v>
      </c>
      <c r="W84" s="198">
        <v>0.79</v>
      </c>
      <c r="X84" s="198">
        <v>2.52</v>
      </c>
      <c r="Y84" s="198">
        <v>511.74</v>
      </c>
      <c r="Z84" s="198">
        <v>4.62</v>
      </c>
      <c r="AA84" s="198">
        <v>1.3</v>
      </c>
      <c r="AB84" s="198">
        <v>0</v>
      </c>
      <c r="AC84" s="198">
        <v>21.9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58.32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24.1</v>
      </c>
      <c r="L85" s="198">
        <v>-88.89</v>
      </c>
      <c r="M85" s="198">
        <v>2.48</v>
      </c>
      <c r="N85" s="198">
        <v>2.02</v>
      </c>
      <c r="O85" s="198">
        <v>1.43</v>
      </c>
      <c r="P85" s="198">
        <v>1.04</v>
      </c>
      <c r="Q85" s="198">
        <v>0.38</v>
      </c>
      <c r="R85" s="198">
        <v>0.73</v>
      </c>
      <c r="S85" s="198">
        <v>0.45</v>
      </c>
      <c r="T85" s="198">
        <v>0</v>
      </c>
      <c r="U85" s="198">
        <v>2.42</v>
      </c>
      <c r="V85" s="198">
        <v>0.35</v>
      </c>
      <c r="W85" s="198">
        <v>0.79</v>
      </c>
      <c r="X85" s="198">
        <v>2.52</v>
      </c>
      <c r="Y85" s="198">
        <v>511.74</v>
      </c>
      <c r="Z85" s="198">
        <v>4.62</v>
      </c>
      <c r="AA85" s="198">
        <v>1.3</v>
      </c>
      <c r="AB85" s="198">
        <v>0</v>
      </c>
      <c r="AC85" s="198">
        <v>21.9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58.32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34.68</v>
      </c>
      <c r="L86" s="198">
        <v>-91.53</v>
      </c>
      <c r="M86" s="198">
        <v>2.48</v>
      </c>
      <c r="N86" s="198">
        <v>2.02</v>
      </c>
      <c r="O86" s="198">
        <v>1.43</v>
      </c>
      <c r="P86" s="198">
        <v>1.04</v>
      </c>
      <c r="Q86" s="198">
        <v>0.38</v>
      </c>
      <c r="R86" s="198">
        <v>0.73</v>
      </c>
      <c r="S86" s="198">
        <v>0.45</v>
      </c>
      <c r="T86" s="198">
        <v>0</v>
      </c>
      <c r="U86" s="198">
        <v>2.42</v>
      </c>
      <c r="V86" s="198">
        <v>0.35</v>
      </c>
      <c r="W86" s="198">
        <v>0.79</v>
      </c>
      <c r="X86" s="198">
        <v>2.52</v>
      </c>
      <c r="Y86" s="198">
        <v>511.74</v>
      </c>
      <c r="Z86" s="198">
        <v>4.62</v>
      </c>
      <c r="AA86" s="198">
        <v>1.3</v>
      </c>
      <c r="AB86" s="198">
        <v>0</v>
      </c>
      <c r="AC86" s="198">
        <v>21.9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58.32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48.13</v>
      </c>
      <c r="L87" s="198">
        <v>-95.81</v>
      </c>
      <c r="M87" s="198">
        <v>2.48</v>
      </c>
      <c r="N87" s="198">
        <v>2.02</v>
      </c>
      <c r="O87" s="198">
        <v>1.43</v>
      </c>
      <c r="P87" s="198">
        <v>1.04</v>
      </c>
      <c r="Q87" s="198">
        <v>0.38</v>
      </c>
      <c r="R87" s="198">
        <v>0.73</v>
      </c>
      <c r="S87" s="198">
        <v>0.45</v>
      </c>
      <c r="T87" s="198">
        <v>0</v>
      </c>
      <c r="U87" s="198">
        <v>2.42</v>
      </c>
      <c r="V87" s="198">
        <v>0.35</v>
      </c>
      <c r="W87" s="198">
        <v>0.79</v>
      </c>
      <c r="X87" s="198">
        <v>2.52</v>
      </c>
      <c r="Y87" s="198">
        <v>511.74</v>
      </c>
      <c r="Z87" s="198">
        <v>4.62</v>
      </c>
      <c r="AA87" s="198">
        <v>1.3</v>
      </c>
      <c r="AB87" s="198">
        <v>0</v>
      </c>
      <c r="AC87" s="198">
        <v>21.9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57.18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39.479999999999997</v>
      </c>
      <c r="L88" s="198">
        <v>-95.81</v>
      </c>
      <c r="M88" s="198">
        <v>2.48</v>
      </c>
      <c r="N88" s="198">
        <v>2.02</v>
      </c>
      <c r="O88" s="198">
        <v>1.43</v>
      </c>
      <c r="P88" s="198">
        <v>1.04</v>
      </c>
      <c r="Q88" s="198">
        <v>0.38</v>
      </c>
      <c r="R88" s="198">
        <v>0.73</v>
      </c>
      <c r="S88" s="198">
        <v>0.45</v>
      </c>
      <c r="T88" s="198">
        <v>0</v>
      </c>
      <c r="U88" s="198">
        <v>2.42</v>
      </c>
      <c r="V88" s="198">
        <v>0.35</v>
      </c>
      <c r="W88" s="198">
        <v>0.79</v>
      </c>
      <c r="X88" s="198">
        <v>2.52</v>
      </c>
      <c r="Y88" s="198">
        <v>511.74</v>
      </c>
      <c r="Z88" s="198">
        <v>4.62</v>
      </c>
      <c r="AA88" s="198">
        <v>1.3</v>
      </c>
      <c r="AB88" s="198">
        <v>0</v>
      </c>
      <c r="AC88" s="198">
        <v>21.9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59.46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27.94</v>
      </c>
      <c r="L89" s="198">
        <v>-95.81</v>
      </c>
      <c r="M89" s="198">
        <v>2.48</v>
      </c>
      <c r="N89" s="198">
        <v>2.02</v>
      </c>
      <c r="O89" s="198">
        <v>1.43</v>
      </c>
      <c r="P89" s="198">
        <v>1.04</v>
      </c>
      <c r="Q89" s="198">
        <v>0.38</v>
      </c>
      <c r="R89" s="198">
        <v>0.73</v>
      </c>
      <c r="S89" s="198">
        <v>0.45</v>
      </c>
      <c r="T89" s="198">
        <v>0</v>
      </c>
      <c r="U89" s="198">
        <v>2.42</v>
      </c>
      <c r="V89" s="198">
        <v>0.35</v>
      </c>
      <c r="W89" s="198">
        <v>0.79</v>
      </c>
      <c r="X89" s="198">
        <v>2.52</v>
      </c>
      <c r="Y89" s="198">
        <v>511.74</v>
      </c>
      <c r="Z89" s="198">
        <v>4.62</v>
      </c>
      <c r="AA89" s="198">
        <v>1.3</v>
      </c>
      <c r="AB89" s="198">
        <v>0</v>
      </c>
      <c r="AC89" s="198">
        <v>21.9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58.32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29.87</v>
      </c>
      <c r="L90" s="198">
        <v>-95.81</v>
      </c>
      <c r="M90" s="198">
        <v>2.48</v>
      </c>
      <c r="N90" s="198">
        <v>2.02</v>
      </c>
      <c r="O90" s="198">
        <v>1.43</v>
      </c>
      <c r="P90" s="198">
        <v>1.04</v>
      </c>
      <c r="Q90" s="198">
        <v>0</v>
      </c>
      <c r="R90" s="198">
        <v>0.72</v>
      </c>
      <c r="S90" s="198">
        <v>0.32</v>
      </c>
      <c r="T90" s="198">
        <v>0</v>
      </c>
      <c r="U90" s="198">
        <v>2.42</v>
      </c>
      <c r="V90" s="198">
        <v>0.35</v>
      </c>
      <c r="W90" s="198">
        <v>0.79</v>
      </c>
      <c r="X90" s="198">
        <v>2.52</v>
      </c>
      <c r="Y90" s="198">
        <v>511.74</v>
      </c>
      <c r="Z90" s="198">
        <v>4.62</v>
      </c>
      <c r="AA90" s="198">
        <v>1.3</v>
      </c>
      <c r="AB90" s="198">
        <v>0</v>
      </c>
      <c r="AC90" s="198">
        <v>21.9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58.32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33.71</v>
      </c>
      <c r="L91" s="198">
        <v>-95.81</v>
      </c>
      <c r="M91" s="198">
        <v>2.48</v>
      </c>
      <c r="N91" s="198">
        <v>2.02</v>
      </c>
      <c r="O91" s="198">
        <v>1.43</v>
      </c>
      <c r="P91" s="198">
        <v>1.04</v>
      </c>
      <c r="Q91" s="198">
        <v>0.03</v>
      </c>
      <c r="R91" s="198">
        <v>0.43</v>
      </c>
      <c r="S91" s="198">
        <v>0.31</v>
      </c>
      <c r="T91" s="198">
        <v>0</v>
      </c>
      <c r="U91" s="198">
        <v>2.42</v>
      </c>
      <c r="V91" s="198">
        <v>0.35</v>
      </c>
      <c r="W91" s="198">
        <v>0.79</v>
      </c>
      <c r="X91" s="198">
        <v>2.52</v>
      </c>
      <c r="Y91" s="198">
        <v>511.74</v>
      </c>
      <c r="Z91" s="198">
        <v>4.62</v>
      </c>
      <c r="AA91" s="198">
        <v>1.3</v>
      </c>
      <c r="AB91" s="198">
        <v>0</v>
      </c>
      <c r="AC91" s="198">
        <v>21.9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59.73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29.87</v>
      </c>
      <c r="L92" s="198">
        <v>-95.81</v>
      </c>
      <c r="M92" s="198">
        <v>2.48</v>
      </c>
      <c r="N92" s="198">
        <v>2.02</v>
      </c>
      <c r="O92" s="198">
        <v>1.43</v>
      </c>
      <c r="P92" s="198">
        <v>1.04</v>
      </c>
      <c r="Q92" s="198">
        <v>0.03</v>
      </c>
      <c r="R92" s="198">
        <v>0.43</v>
      </c>
      <c r="S92" s="198">
        <v>0.31</v>
      </c>
      <c r="T92" s="198">
        <v>0</v>
      </c>
      <c r="U92" s="198">
        <v>2.42</v>
      </c>
      <c r="V92" s="198">
        <v>0.35</v>
      </c>
      <c r="W92" s="198">
        <v>0.79</v>
      </c>
      <c r="X92" s="198">
        <v>2.52</v>
      </c>
      <c r="Y92" s="198">
        <v>511.74</v>
      </c>
      <c r="Z92" s="198">
        <v>4.62</v>
      </c>
      <c r="AA92" s="198">
        <v>1.3</v>
      </c>
      <c r="AB92" s="198">
        <v>0</v>
      </c>
      <c r="AC92" s="198">
        <v>21.9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59.73</v>
      </c>
      <c r="AJ92" s="198">
        <v>0</v>
      </c>
      <c r="AK92" s="198">
        <v>6.23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27.94</v>
      </c>
      <c r="L93" s="198">
        <v>-95.81</v>
      </c>
      <c r="M93" s="198">
        <v>2.48</v>
      </c>
      <c r="N93" s="198">
        <v>2.02</v>
      </c>
      <c r="O93" s="198">
        <v>1.43</v>
      </c>
      <c r="P93" s="198">
        <v>1.04</v>
      </c>
      <c r="Q93" s="198">
        <v>0.03</v>
      </c>
      <c r="R93" s="198">
        <v>0.43</v>
      </c>
      <c r="S93" s="198">
        <v>0.31</v>
      </c>
      <c r="T93" s="198">
        <v>0</v>
      </c>
      <c r="U93" s="198">
        <v>2.42</v>
      </c>
      <c r="V93" s="198">
        <v>0.35</v>
      </c>
      <c r="W93" s="198">
        <v>0.79</v>
      </c>
      <c r="X93" s="198">
        <v>2.52</v>
      </c>
      <c r="Y93" s="198">
        <v>511.74</v>
      </c>
      <c r="Z93" s="198">
        <v>4.62</v>
      </c>
      <c r="AA93" s="198">
        <v>1.3</v>
      </c>
      <c r="AB93" s="198">
        <v>0</v>
      </c>
      <c r="AC93" s="198">
        <v>21.9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59.73</v>
      </c>
      <c r="AJ93" s="198">
        <v>0</v>
      </c>
      <c r="AK93" s="198">
        <v>6.23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80.8</v>
      </c>
      <c r="L94" s="198">
        <v>-95.81</v>
      </c>
      <c r="M94" s="198">
        <v>2.48</v>
      </c>
      <c r="N94" s="198">
        <v>2.02</v>
      </c>
      <c r="O94" s="198">
        <v>1.43</v>
      </c>
      <c r="P94" s="198">
        <v>1.04</v>
      </c>
      <c r="Q94" s="198">
        <v>0.03</v>
      </c>
      <c r="R94" s="198">
        <v>0</v>
      </c>
      <c r="S94" s="198">
        <v>0.31</v>
      </c>
      <c r="T94" s="198">
        <v>0</v>
      </c>
      <c r="U94" s="198">
        <v>2.42</v>
      </c>
      <c r="V94" s="198">
        <v>0.35</v>
      </c>
      <c r="W94" s="198">
        <v>0.79</v>
      </c>
      <c r="X94" s="198">
        <v>2.52</v>
      </c>
      <c r="Y94" s="198">
        <v>511.74</v>
      </c>
      <c r="Z94" s="198">
        <v>4.62</v>
      </c>
      <c r="AA94" s="198">
        <v>1.3</v>
      </c>
      <c r="AB94" s="198">
        <v>0</v>
      </c>
      <c r="AC94" s="198">
        <v>21.9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58.6</v>
      </c>
      <c r="AJ94" s="198">
        <v>0</v>
      </c>
      <c r="AK94" s="198">
        <v>6.23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18.82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142.32</v>
      </c>
      <c r="L95" s="198">
        <v>-95.81</v>
      </c>
      <c r="M95" s="198">
        <v>2.48</v>
      </c>
      <c r="N95" s="198">
        <v>2.02</v>
      </c>
      <c r="O95" s="198">
        <v>1.43</v>
      </c>
      <c r="P95" s="198">
        <v>1.05</v>
      </c>
      <c r="Q95" s="198">
        <v>0</v>
      </c>
      <c r="R95" s="198">
        <v>0.61</v>
      </c>
      <c r="S95" s="198">
        <v>0.28000000000000003</v>
      </c>
      <c r="T95" s="198">
        <v>0</v>
      </c>
      <c r="U95" s="198">
        <v>2.42</v>
      </c>
      <c r="V95" s="198">
        <v>0</v>
      </c>
      <c r="W95" s="198">
        <v>0.79</v>
      </c>
      <c r="X95" s="198">
        <v>2.52</v>
      </c>
      <c r="Y95" s="198">
        <v>511.74</v>
      </c>
      <c r="Z95" s="198">
        <v>4.62</v>
      </c>
      <c r="AA95" s="198">
        <v>1.3</v>
      </c>
      <c r="AB95" s="198">
        <v>0</v>
      </c>
      <c r="AC95" s="198">
        <v>21.9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60.87</v>
      </c>
      <c r="AJ95" s="198">
        <v>0</v>
      </c>
      <c r="AK95" s="198">
        <v>6.23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18.82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206.71</v>
      </c>
      <c r="L96" s="198">
        <v>-95.81</v>
      </c>
      <c r="M96" s="198">
        <v>2.48</v>
      </c>
      <c r="N96" s="198">
        <v>2.02</v>
      </c>
      <c r="O96" s="198">
        <v>1.43</v>
      </c>
      <c r="P96" s="198">
        <v>1.05</v>
      </c>
      <c r="Q96" s="198">
        <v>0</v>
      </c>
      <c r="R96" s="198">
        <v>0.43</v>
      </c>
      <c r="S96" s="198">
        <v>0.28000000000000003</v>
      </c>
      <c r="T96" s="198">
        <v>0</v>
      </c>
      <c r="U96" s="198">
        <v>2.42</v>
      </c>
      <c r="V96" s="198">
        <v>0</v>
      </c>
      <c r="W96" s="198">
        <v>0.79</v>
      </c>
      <c r="X96" s="198">
        <v>2.52</v>
      </c>
      <c r="Y96" s="198">
        <v>511.74</v>
      </c>
      <c r="Z96" s="198">
        <v>4.62</v>
      </c>
      <c r="AA96" s="198">
        <v>1.3</v>
      </c>
      <c r="AB96" s="198">
        <v>0</v>
      </c>
      <c r="AC96" s="198">
        <v>21.9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59.73</v>
      </c>
      <c r="AJ96" s="198">
        <v>0</v>
      </c>
      <c r="AK96" s="198">
        <v>2.91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18.82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236.87</v>
      </c>
      <c r="L97" s="198">
        <v>-95.81</v>
      </c>
      <c r="M97" s="198">
        <v>2.48</v>
      </c>
      <c r="N97" s="198">
        <v>2.02</v>
      </c>
      <c r="O97" s="198">
        <v>1.43</v>
      </c>
      <c r="P97" s="198">
        <v>1.05</v>
      </c>
      <c r="Q97" s="198">
        <v>0</v>
      </c>
      <c r="R97" s="198">
        <v>8.9700000000000006</v>
      </c>
      <c r="S97" s="198">
        <v>5.54</v>
      </c>
      <c r="T97" s="198">
        <v>0</v>
      </c>
      <c r="U97" s="198">
        <v>2.42</v>
      </c>
      <c r="V97" s="198">
        <v>0</v>
      </c>
      <c r="W97" s="198">
        <v>16.54</v>
      </c>
      <c r="X97" s="198">
        <v>2.52</v>
      </c>
      <c r="Y97" s="198">
        <v>511.74</v>
      </c>
      <c r="Z97" s="198">
        <v>4.62</v>
      </c>
      <c r="AA97" s="198">
        <v>1.3</v>
      </c>
      <c r="AB97" s="198">
        <v>0</v>
      </c>
      <c r="AC97" s="198">
        <v>21.9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59.73</v>
      </c>
      <c r="AJ97" s="198">
        <v>0</v>
      </c>
      <c r="AK97" s="198">
        <v>2.6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18.82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236.91</v>
      </c>
      <c r="L98" s="198">
        <v>-95.81</v>
      </c>
      <c r="M98" s="198">
        <v>2.48</v>
      </c>
      <c r="N98" s="198">
        <v>2.02</v>
      </c>
      <c r="O98" s="198">
        <v>1.43</v>
      </c>
      <c r="P98" s="198">
        <v>1.05</v>
      </c>
      <c r="Q98" s="198">
        <v>0</v>
      </c>
      <c r="R98" s="198">
        <v>8.9700000000000006</v>
      </c>
      <c r="S98" s="198">
        <v>5.54</v>
      </c>
      <c r="T98" s="198">
        <v>0</v>
      </c>
      <c r="U98" s="198">
        <v>2.42</v>
      </c>
      <c r="V98" s="198">
        <v>0</v>
      </c>
      <c r="W98" s="198">
        <v>16.54</v>
      </c>
      <c r="X98" s="198">
        <v>44.61</v>
      </c>
      <c r="Y98" s="198">
        <v>511.74</v>
      </c>
      <c r="Z98" s="198">
        <v>4.62</v>
      </c>
      <c r="AA98" s="198">
        <v>1.3</v>
      </c>
      <c r="AB98" s="198">
        <v>0</v>
      </c>
      <c r="AC98" s="198">
        <v>21.9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59.73</v>
      </c>
      <c r="AJ98" s="198">
        <v>0</v>
      </c>
      <c r="AK98" s="198">
        <v>0.67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0.44807499999999983</v>
      </c>
      <c r="D99">
        <f t="shared" si="0"/>
        <v>0</v>
      </c>
      <c r="E99">
        <f t="shared" si="0"/>
        <v>0</v>
      </c>
      <c r="F99">
        <f t="shared" si="0"/>
        <v>0.73178999999999961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2.2562525000000018</v>
      </c>
      <c r="L99">
        <f t="shared" si="0"/>
        <v>-2.7893699999999981</v>
      </c>
      <c r="M99">
        <f t="shared" si="0"/>
        <v>0.29006000000000026</v>
      </c>
      <c r="N99">
        <f t="shared" si="0"/>
        <v>0.22908249999999963</v>
      </c>
      <c r="O99">
        <f t="shared" si="0"/>
        <v>0.13808749999999975</v>
      </c>
      <c r="P99">
        <f t="shared" si="0"/>
        <v>0.12456750000000018</v>
      </c>
      <c r="Q99">
        <f t="shared" si="0"/>
        <v>3.3345000000000048E-2</v>
      </c>
      <c r="R99">
        <f t="shared" si="0"/>
        <v>7.1325000000000083E-2</v>
      </c>
      <c r="S99">
        <f t="shared" si="0"/>
        <v>4.3834999999999825E-2</v>
      </c>
      <c r="T99">
        <f t="shared" si="0"/>
        <v>0</v>
      </c>
      <c r="U99">
        <f t="shared" si="0"/>
        <v>5.3634999999999884E-2</v>
      </c>
      <c r="V99">
        <f t="shared" si="0"/>
        <v>4.0052499999999901E-2</v>
      </c>
      <c r="W99">
        <f t="shared" si="0"/>
        <v>0.11665250000000034</v>
      </c>
      <c r="X99">
        <f t="shared" si="0"/>
        <v>0.33342999999999973</v>
      </c>
      <c r="Y99">
        <f t="shared" si="0"/>
        <v>12.281759999999995</v>
      </c>
      <c r="Z99">
        <f t="shared" si="0"/>
        <v>0.32763999999999821</v>
      </c>
      <c r="AA99">
        <f t="shared" si="0"/>
        <v>0.12524000000000018</v>
      </c>
      <c r="AB99">
        <f t="shared" si="0"/>
        <v>0</v>
      </c>
      <c r="AC99">
        <f t="shared" si="0"/>
        <v>0.5259300000000009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1.372074999999999</v>
      </c>
      <c r="AJ99">
        <f t="shared" si="0"/>
        <v>0</v>
      </c>
      <c r="AK99">
        <f t="shared" si="0"/>
        <v>0.23180500000000029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85.72</v>
      </c>
      <c r="L3" s="198">
        <v>56.62</v>
      </c>
      <c r="M3" s="198">
        <v>0</v>
      </c>
      <c r="N3" s="198">
        <v>1.18</v>
      </c>
      <c r="O3" s="198">
        <v>0.98</v>
      </c>
      <c r="P3" s="198">
        <v>12.93</v>
      </c>
      <c r="Q3" s="198">
        <v>2.54</v>
      </c>
      <c r="R3" s="198">
        <v>5.32</v>
      </c>
      <c r="S3" s="198">
        <v>3.26</v>
      </c>
      <c r="T3" s="198">
        <v>0</v>
      </c>
      <c r="U3" s="198">
        <v>10.73</v>
      </c>
      <c r="V3" s="198">
        <v>3.62</v>
      </c>
      <c r="W3" s="198">
        <v>0</v>
      </c>
      <c r="X3" s="198">
        <v>18.18</v>
      </c>
      <c r="Y3" s="198">
        <v>56.48</v>
      </c>
      <c r="Z3" s="198">
        <v>2.67</v>
      </c>
      <c r="AA3" s="198">
        <v>9.69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31.82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85.72</v>
      </c>
      <c r="L4" s="198">
        <v>56.62</v>
      </c>
      <c r="M4" s="198">
        <v>0</v>
      </c>
      <c r="N4" s="198">
        <v>1.18</v>
      </c>
      <c r="O4" s="198">
        <v>0.98</v>
      </c>
      <c r="P4" s="198">
        <v>12.93</v>
      </c>
      <c r="Q4" s="198">
        <v>2.54</v>
      </c>
      <c r="R4" s="198">
        <v>5.32</v>
      </c>
      <c r="S4" s="198">
        <v>3.26</v>
      </c>
      <c r="T4" s="198">
        <v>0</v>
      </c>
      <c r="U4" s="198">
        <v>10.73</v>
      </c>
      <c r="V4" s="198">
        <v>3.62</v>
      </c>
      <c r="W4" s="198">
        <v>0</v>
      </c>
      <c r="X4" s="198">
        <v>11.86</v>
      </c>
      <c r="Y4" s="198">
        <v>56.48</v>
      </c>
      <c r="Z4" s="198">
        <v>15.87</v>
      </c>
      <c r="AA4" s="198">
        <v>9.69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85.7</v>
      </c>
      <c r="L5" s="198">
        <v>56.62</v>
      </c>
      <c r="M5" s="198">
        <v>0</v>
      </c>
      <c r="N5" s="198">
        <v>1.18</v>
      </c>
      <c r="O5" s="198">
        <v>0.98</v>
      </c>
      <c r="P5" s="198">
        <v>14.96</v>
      </c>
      <c r="Q5" s="198">
        <v>2.54</v>
      </c>
      <c r="R5" s="198">
        <v>5.25</v>
      </c>
      <c r="S5" s="198">
        <v>3.22</v>
      </c>
      <c r="T5" s="198">
        <v>0</v>
      </c>
      <c r="U5" s="198">
        <v>10.73</v>
      </c>
      <c r="V5" s="198">
        <v>3.31</v>
      </c>
      <c r="W5" s="198">
        <v>0</v>
      </c>
      <c r="X5" s="198">
        <v>11.41</v>
      </c>
      <c r="Y5" s="198">
        <v>56.48</v>
      </c>
      <c r="Z5" s="198">
        <v>2.67</v>
      </c>
      <c r="AA5" s="198">
        <v>9.69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31.82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85.7</v>
      </c>
      <c r="L6" s="198">
        <v>56.62</v>
      </c>
      <c r="M6" s="198">
        <v>0</v>
      </c>
      <c r="N6" s="198">
        <v>1.18</v>
      </c>
      <c r="O6" s="198">
        <v>0.98</v>
      </c>
      <c r="P6" s="198">
        <v>15.77</v>
      </c>
      <c r="Q6" s="198">
        <v>2.54</v>
      </c>
      <c r="R6" s="198">
        <v>5.25</v>
      </c>
      <c r="S6" s="198">
        <v>3.22</v>
      </c>
      <c r="T6" s="198">
        <v>0</v>
      </c>
      <c r="U6" s="198">
        <v>10.73</v>
      </c>
      <c r="V6" s="198">
        <v>3.31</v>
      </c>
      <c r="W6" s="198">
        <v>8.4499999999999993</v>
      </c>
      <c r="X6" s="198">
        <v>11.41</v>
      </c>
      <c r="Y6" s="198">
        <v>56.48</v>
      </c>
      <c r="Z6" s="198">
        <v>36.049999999999997</v>
      </c>
      <c r="AA6" s="198">
        <v>9.69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31.82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85.7</v>
      </c>
      <c r="L7" s="198">
        <v>56.62</v>
      </c>
      <c r="M7" s="198">
        <v>0</v>
      </c>
      <c r="N7" s="198">
        <v>1.18</v>
      </c>
      <c r="O7" s="198">
        <v>0.98</v>
      </c>
      <c r="P7" s="198">
        <v>15.77</v>
      </c>
      <c r="Q7" s="198">
        <v>2.54</v>
      </c>
      <c r="R7" s="198">
        <v>5.25</v>
      </c>
      <c r="S7" s="198">
        <v>3.22</v>
      </c>
      <c r="T7" s="198">
        <v>0</v>
      </c>
      <c r="U7" s="198">
        <v>10.73</v>
      </c>
      <c r="V7" s="198">
        <v>3.25</v>
      </c>
      <c r="W7" s="198">
        <v>8.4499999999999993</v>
      </c>
      <c r="X7" s="198">
        <v>11.41</v>
      </c>
      <c r="Y7" s="198">
        <v>56.48</v>
      </c>
      <c r="Z7" s="198">
        <v>36.049999999999997</v>
      </c>
      <c r="AA7" s="198">
        <v>9.69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31.82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85.7</v>
      </c>
      <c r="L8" s="198">
        <v>56.62</v>
      </c>
      <c r="M8" s="198">
        <v>0</v>
      </c>
      <c r="N8" s="198">
        <v>1.18</v>
      </c>
      <c r="O8" s="198">
        <v>0.98</v>
      </c>
      <c r="P8" s="198">
        <v>15.77</v>
      </c>
      <c r="Q8" s="198">
        <v>2.54</v>
      </c>
      <c r="R8" s="198">
        <v>5.25</v>
      </c>
      <c r="S8" s="198">
        <v>3.22</v>
      </c>
      <c r="T8" s="198">
        <v>0</v>
      </c>
      <c r="U8" s="198">
        <v>10.73</v>
      </c>
      <c r="V8" s="198">
        <v>3.25</v>
      </c>
      <c r="W8" s="198">
        <v>8.4499999999999993</v>
      </c>
      <c r="X8" s="198">
        <v>11.41</v>
      </c>
      <c r="Y8" s="198">
        <v>56.48</v>
      </c>
      <c r="Z8" s="198">
        <v>36.049999999999997</v>
      </c>
      <c r="AA8" s="198">
        <v>9.69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31.82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85.7</v>
      </c>
      <c r="L9" s="198">
        <v>56.62</v>
      </c>
      <c r="M9" s="198">
        <v>0</v>
      </c>
      <c r="N9" s="198">
        <v>1.18</v>
      </c>
      <c r="O9" s="198">
        <v>0.98</v>
      </c>
      <c r="P9" s="198">
        <v>12.24</v>
      </c>
      <c r="Q9" s="198">
        <v>2.54</v>
      </c>
      <c r="R9" s="198">
        <v>5.25</v>
      </c>
      <c r="S9" s="198">
        <v>3.22</v>
      </c>
      <c r="T9" s="198">
        <v>0</v>
      </c>
      <c r="U9" s="198">
        <v>10.73</v>
      </c>
      <c r="V9" s="198">
        <v>3.25</v>
      </c>
      <c r="W9" s="198">
        <v>8.0299999999999994</v>
      </c>
      <c r="X9" s="198">
        <v>11.41</v>
      </c>
      <c r="Y9" s="198">
        <v>56.48</v>
      </c>
      <c r="Z9" s="198">
        <v>36.049999999999997</v>
      </c>
      <c r="AA9" s="198">
        <v>9.3000000000000007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32.74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85.7</v>
      </c>
      <c r="L10" s="198">
        <v>56.62</v>
      </c>
      <c r="M10" s="198">
        <v>0</v>
      </c>
      <c r="N10" s="198">
        <v>1.18</v>
      </c>
      <c r="O10" s="198">
        <v>0.98</v>
      </c>
      <c r="P10" s="198">
        <v>12.24</v>
      </c>
      <c r="Q10" s="198">
        <v>2.54</v>
      </c>
      <c r="R10" s="198">
        <v>5.19</v>
      </c>
      <c r="S10" s="198">
        <v>3.2</v>
      </c>
      <c r="T10" s="198">
        <v>0</v>
      </c>
      <c r="U10" s="198">
        <v>10.73</v>
      </c>
      <c r="V10" s="198">
        <v>3.25</v>
      </c>
      <c r="W10" s="198">
        <v>8.0299999999999994</v>
      </c>
      <c r="X10" s="198">
        <v>11.41</v>
      </c>
      <c r="Y10" s="198">
        <v>56.48</v>
      </c>
      <c r="Z10" s="198">
        <v>36.049999999999997</v>
      </c>
      <c r="AA10" s="198">
        <v>9.3000000000000007</v>
      </c>
      <c r="AB10" s="198">
        <v>0</v>
      </c>
      <c r="AC10" s="198">
        <v>11.32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31.82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86.24</v>
      </c>
      <c r="L11" s="198">
        <v>56.62</v>
      </c>
      <c r="M11" s="198">
        <v>0</v>
      </c>
      <c r="N11" s="198">
        <v>1.18</v>
      </c>
      <c r="O11" s="198">
        <v>0.98</v>
      </c>
      <c r="P11" s="198">
        <v>12.24</v>
      </c>
      <c r="Q11" s="198">
        <v>2.54</v>
      </c>
      <c r="R11" s="198">
        <v>5.19</v>
      </c>
      <c r="S11" s="198">
        <v>3.2</v>
      </c>
      <c r="T11" s="198">
        <v>0</v>
      </c>
      <c r="U11" s="198">
        <v>10.73</v>
      </c>
      <c r="V11" s="198">
        <v>3.25</v>
      </c>
      <c r="W11" s="198">
        <v>8.0299999999999994</v>
      </c>
      <c r="X11" s="198">
        <v>11.41</v>
      </c>
      <c r="Y11" s="198">
        <v>56.48</v>
      </c>
      <c r="Z11" s="198">
        <v>35.31</v>
      </c>
      <c r="AA11" s="198">
        <v>9.3000000000000007</v>
      </c>
      <c r="AB11" s="198">
        <v>0</v>
      </c>
      <c r="AC11" s="198">
        <v>11.32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31.82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10.86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86.24</v>
      </c>
      <c r="L12" s="198">
        <v>56.62</v>
      </c>
      <c r="M12" s="198">
        <v>0</v>
      </c>
      <c r="N12" s="198">
        <v>1.18</v>
      </c>
      <c r="O12" s="198">
        <v>0.98</v>
      </c>
      <c r="P12" s="198">
        <v>12.24</v>
      </c>
      <c r="Q12" s="198">
        <v>2.54</v>
      </c>
      <c r="R12" s="198">
        <v>5.19</v>
      </c>
      <c r="S12" s="198">
        <v>3.2</v>
      </c>
      <c r="T12" s="198">
        <v>0</v>
      </c>
      <c r="U12" s="198">
        <v>10.73</v>
      </c>
      <c r="V12" s="198">
        <v>3.25</v>
      </c>
      <c r="W12" s="198">
        <v>8.0299999999999994</v>
      </c>
      <c r="X12" s="198">
        <v>11.41</v>
      </c>
      <c r="Y12" s="198">
        <v>56.48</v>
      </c>
      <c r="Z12" s="198">
        <v>35.31</v>
      </c>
      <c r="AA12" s="198">
        <v>9.69</v>
      </c>
      <c r="AB12" s="198">
        <v>0</v>
      </c>
      <c r="AC12" s="198">
        <v>11.32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31.82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10.86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86.25</v>
      </c>
      <c r="L13" s="198">
        <v>56.62</v>
      </c>
      <c r="M13" s="198">
        <v>0</v>
      </c>
      <c r="N13" s="198">
        <v>1.18</v>
      </c>
      <c r="O13" s="198">
        <v>0.98</v>
      </c>
      <c r="P13" s="198">
        <v>2.4300000000000002</v>
      </c>
      <c r="Q13" s="198">
        <v>2.54</v>
      </c>
      <c r="R13" s="198">
        <v>5.18</v>
      </c>
      <c r="S13" s="198">
        <v>3.19</v>
      </c>
      <c r="T13" s="198">
        <v>0</v>
      </c>
      <c r="U13" s="198">
        <v>10.73</v>
      </c>
      <c r="V13" s="198">
        <v>3.16</v>
      </c>
      <c r="W13" s="198">
        <v>8.4499999999999993</v>
      </c>
      <c r="X13" s="198">
        <v>1.46</v>
      </c>
      <c r="Y13" s="198">
        <v>56.48</v>
      </c>
      <c r="Z13" s="198">
        <v>35.31</v>
      </c>
      <c r="AA13" s="198">
        <v>9.69</v>
      </c>
      <c r="AB13" s="198">
        <v>0</v>
      </c>
      <c r="AC13" s="198">
        <v>11.32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31.82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10.86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86.25</v>
      </c>
      <c r="L14" s="198">
        <v>56.62</v>
      </c>
      <c r="M14" s="198">
        <v>0</v>
      </c>
      <c r="N14" s="198">
        <v>1.18</v>
      </c>
      <c r="O14" s="198">
        <v>0.51</v>
      </c>
      <c r="P14" s="198">
        <v>2.4300000000000002</v>
      </c>
      <c r="Q14" s="198">
        <v>2.54</v>
      </c>
      <c r="R14" s="198">
        <v>5.18</v>
      </c>
      <c r="S14" s="198">
        <v>3.19</v>
      </c>
      <c r="T14" s="198">
        <v>0</v>
      </c>
      <c r="U14" s="198">
        <v>10.73</v>
      </c>
      <c r="V14" s="198">
        <v>3.16</v>
      </c>
      <c r="W14" s="198">
        <v>8.4499999999999993</v>
      </c>
      <c r="X14" s="198">
        <v>1.46</v>
      </c>
      <c r="Y14" s="198">
        <v>56.48</v>
      </c>
      <c r="Z14" s="198">
        <v>35.31</v>
      </c>
      <c r="AA14" s="198">
        <v>9.3000000000000007</v>
      </c>
      <c r="AB14" s="198">
        <v>0</v>
      </c>
      <c r="AC14" s="198">
        <v>11.32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10.86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86.25</v>
      </c>
      <c r="L15" s="198">
        <v>56.62</v>
      </c>
      <c r="M15" s="198">
        <v>0</v>
      </c>
      <c r="N15" s="198">
        <v>1.18</v>
      </c>
      <c r="O15" s="198">
        <v>0.98</v>
      </c>
      <c r="P15" s="198">
        <v>2.4300000000000002</v>
      </c>
      <c r="Q15" s="198">
        <v>2.54</v>
      </c>
      <c r="R15" s="198">
        <v>5.18</v>
      </c>
      <c r="S15" s="198">
        <v>3.19</v>
      </c>
      <c r="T15" s="198">
        <v>0</v>
      </c>
      <c r="U15" s="198">
        <v>10.73</v>
      </c>
      <c r="V15" s="198">
        <v>2.62</v>
      </c>
      <c r="W15" s="198">
        <v>8.4499999999999993</v>
      </c>
      <c r="X15" s="198">
        <v>1.46</v>
      </c>
      <c r="Y15" s="198">
        <v>56.48</v>
      </c>
      <c r="Z15" s="198">
        <v>35.31</v>
      </c>
      <c r="AA15" s="198">
        <v>9.3000000000000007</v>
      </c>
      <c r="AB15" s="198">
        <v>0</v>
      </c>
      <c r="AC15" s="198">
        <v>11.32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31.82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10.86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86.25</v>
      </c>
      <c r="L16" s="198">
        <v>56.62</v>
      </c>
      <c r="M16" s="198">
        <v>0</v>
      </c>
      <c r="N16" s="198">
        <v>1.18</v>
      </c>
      <c r="O16" s="198">
        <v>0.98</v>
      </c>
      <c r="P16" s="198">
        <v>2.4300000000000002</v>
      </c>
      <c r="Q16" s="198">
        <v>2.54</v>
      </c>
      <c r="R16" s="198">
        <v>5.18</v>
      </c>
      <c r="S16" s="198">
        <v>3.19</v>
      </c>
      <c r="T16" s="198">
        <v>0</v>
      </c>
      <c r="U16" s="198">
        <v>10.73</v>
      </c>
      <c r="V16" s="198">
        <v>2.62</v>
      </c>
      <c r="W16" s="198">
        <v>8.4499999999999993</v>
      </c>
      <c r="X16" s="198">
        <v>1.46</v>
      </c>
      <c r="Y16" s="198">
        <v>56.48</v>
      </c>
      <c r="Z16" s="198">
        <v>35.31</v>
      </c>
      <c r="AA16" s="198">
        <v>9.3000000000000007</v>
      </c>
      <c r="AB16" s="198">
        <v>0</v>
      </c>
      <c r="AC16" s="198">
        <v>11.32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31.82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10.86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86.25</v>
      </c>
      <c r="L17" s="198">
        <v>56.62</v>
      </c>
      <c r="M17" s="198">
        <v>0</v>
      </c>
      <c r="N17" s="198">
        <v>1.18</v>
      </c>
      <c r="O17" s="198">
        <v>0.98</v>
      </c>
      <c r="P17" s="198">
        <v>2.4300000000000002</v>
      </c>
      <c r="Q17" s="198">
        <v>2.54</v>
      </c>
      <c r="R17" s="198">
        <v>5.18</v>
      </c>
      <c r="S17" s="198">
        <v>3.19</v>
      </c>
      <c r="T17" s="198">
        <v>0</v>
      </c>
      <c r="U17" s="198">
        <v>10.73</v>
      </c>
      <c r="V17" s="198">
        <v>2.62</v>
      </c>
      <c r="W17" s="198">
        <v>8.4499999999999993</v>
      </c>
      <c r="X17" s="198">
        <v>1.46</v>
      </c>
      <c r="Y17" s="198">
        <v>56.48</v>
      </c>
      <c r="Z17" s="198">
        <v>35.31</v>
      </c>
      <c r="AA17" s="198">
        <v>9.3000000000000007</v>
      </c>
      <c r="AB17" s="198">
        <v>0</v>
      </c>
      <c r="AC17" s="198">
        <v>11.32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31.82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10.86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86.25</v>
      </c>
      <c r="L18" s="198">
        <v>56.62</v>
      </c>
      <c r="M18" s="198">
        <v>0</v>
      </c>
      <c r="N18" s="198">
        <v>1.18</v>
      </c>
      <c r="O18" s="198">
        <v>0.98</v>
      </c>
      <c r="P18" s="198">
        <v>2.4300000000000002</v>
      </c>
      <c r="Q18" s="198">
        <v>2.54</v>
      </c>
      <c r="R18" s="198">
        <v>5.18</v>
      </c>
      <c r="S18" s="198">
        <v>3.19</v>
      </c>
      <c r="T18" s="198">
        <v>0</v>
      </c>
      <c r="U18" s="198">
        <v>10.73</v>
      </c>
      <c r="V18" s="198">
        <v>2.62</v>
      </c>
      <c r="W18" s="198">
        <v>8.4499999999999993</v>
      </c>
      <c r="X18" s="198">
        <v>1.46</v>
      </c>
      <c r="Y18" s="198">
        <v>56.48</v>
      </c>
      <c r="Z18" s="198">
        <v>35.31</v>
      </c>
      <c r="AA18" s="198">
        <v>9.3000000000000007</v>
      </c>
      <c r="AB18" s="198">
        <v>0</v>
      </c>
      <c r="AC18" s="198">
        <v>11.32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31.82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10.86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86.25</v>
      </c>
      <c r="L19" s="198">
        <v>56.62</v>
      </c>
      <c r="M19" s="198">
        <v>0</v>
      </c>
      <c r="N19" s="198">
        <v>1.18</v>
      </c>
      <c r="O19" s="198">
        <v>0</v>
      </c>
      <c r="P19" s="198">
        <v>2.4300000000000002</v>
      </c>
      <c r="Q19" s="198">
        <v>2.54</v>
      </c>
      <c r="R19" s="198">
        <v>5.18</v>
      </c>
      <c r="S19" s="198">
        <v>3.19</v>
      </c>
      <c r="T19" s="198">
        <v>0</v>
      </c>
      <c r="U19" s="198">
        <v>10.73</v>
      </c>
      <c r="V19" s="198">
        <v>2.65</v>
      </c>
      <c r="W19" s="198">
        <v>8.7899999999999991</v>
      </c>
      <c r="X19" s="198">
        <v>1.46</v>
      </c>
      <c r="Y19" s="198">
        <v>56.48</v>
      </c>
      <c r="Z19" s="198">
        <v>35.31</v>
      </c>
      <c r="AA19" s="198">
        <v>9.3000000000000007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31.82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10.86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86.25</v>
      </c>
      <c r="L20" s="198">
        <v>56.62</v>
      </c>
      <c r="M20" s="198">
        <v>0</v>
      </c>
      <c r="N20" s="198">
        <v>1.18</v>
      </c>
      <c r="O20" s="198">
        <v>0</v>
      </c>
      <c r="P20" s="198">
        <v>2.4300000000000002</v>
      </c>
      <c r="Q20" s="198">
        <v>2.54</v>
      </c>
      <c r="R20" s="198">
        <v>5.18</v>
      </c>
      <c r="S20" s="198">
        <v>3.19</v>
      </c>
      <c r="T20" s="198">
        <v>0</v>
      </c>
      <c r="U20" s="198">
        <v>10.73</v>
      </c>
      <c r="V20" s="198">
        <v>3.19</v>
      </c>
      <c r="W20" s="198">
        <v>8.7899999999999991</v>
      </c>
      <c r="X20" s="198">
        <v>1.46</v>
      </c>
      <c r="Y20" s="198">
        <v>56.48</v>
      </c>
      <c r="Z20" s="198">
        <v>35.31</v>
      </c>
      <c r="AA20" s="198">
        <v>9.3000000000000007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10.86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86.25</v>
      </c>
      <c r="L21" s="198">
        <v>56.62</v>
      </c>
      <c r="M21" s="198">
        <v>0</v>
      </c>
      <c r="N21" s="198">
        <v>1.18</v>
      </c>
      <c r="O21" s="198">
        <v>0</v>
      </c>
      <c r="P21" s="198">
        <v>6.15</v>
      </c>
      <c r="Q21" s="198">
        <v>2.54</v>
      </c>
      <c r="R21" s="198">
        <v>5.36</v>
      </c>
      <c r="S21" s="198">
        <v>3.27</v>
      </c>
      <c r="T21" s="198">
        <v>0</v>
      </c>
      <c r="U21" s="198">
        <v>10.73</v>
      </c>
      <c r="V21" s="198">
        <v>3.19</v>
      </c>
      <c r="W21" s="198">
        <v>8.7899999999999991</v>
      </c>
      <c r="X21" s="198">
        <v>1.46</v>
      </c>
      <c r="Y21" s="198">
        <v>56.48</v>
      </c>
      <c r="Z21" s="198">
        <v>35.31</v>
      </c>
      <c r="AA21" s="198">
        <v>9.3000000000000007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31.82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10.86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86.25</v>
      </c>
      <c r="L22" s="198">
        <v>56.62</v>
      </c>
      <c r="M22" s="198">
        <v>0</v>
      </c>
      <c r="N22" s="198">
        <v>1.18</v>
      </c>
      <c r="O22" s="198">
        <v>0.98</v>
      </c>
      <c r="P22" s="198">
        <v>5.93</v>
      </c>
      <c r="Q22" s="198">
        <v>2.54</v>
      </c>
      <c r="R22" s="198">
        <v>5.36</v>
      </c>
      <c r="S22" s="198">
        <v>3.27</v>
      </c>
      <c r="T22" s="198">
        <v>0</v>
      </c>
      <c r="U22" s="198">
        <v>10.73</v>
      </c>
      <c r="V22" s="198">
        <v>3.44</v>
      </c>
      <c r="W22" s="198">
        <v>0.46</v>
      </c>
      <c r="X22" s="198">
        <v>1.46</v>
      </c>
      <c r="Y22" s="198">
        <v>56.48</v>
      </c>
      <c r="Z22" s="198">
        <v>15.87</v>
      </c>
      <c r="AA22" s="198">
        <v>9.3000000000000007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31.82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86.31</v>
      </c>
      <c r="L23" s="198">
        <v>56.62</v>
      </c>
      <c r="M23" s="198">
        <v>0</v>
      </c>
      <c r="N23" s="198">
        <v>1.18</v>
      </c>
      <c r="O23" s="198">
        <v>3.29</v>
      </c>
      <c r="P23" s="198">
        <v>2.4300000000000002</v>
      </c>
      <c r="Q23" s="198">
        <v>2.54</v>
      </c>
      <c r="R23" s="198">
        <v>5.45</v>
      </c>
      <c r="S23" s="198">
        <v>3.31</v>
      </c>
      <c r="T23" s="198">
        <v>0</v>
      </c>
      <c r="U23" s="198">
        <v>10.73</v>
      </c>
      <c r="V23" s="198">
        <v>3.5</v>
      </c>
      <c r="W23" s="198">
        <v>0.46</v>
      </c>
      <c r="X23" s="198">
        <v>1.46</v>
      </c>
      <c r="Y23" s="198">
        <v>56.48</v>
      </c>
      <c r="Z23" s="198">
        <v>2.67</v>
      </c>
      <c r="AA23" s="198">
        <v>9.3000000000000007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31.82</v>
      </c>
      <c r="AJ23" s="198">
        <v>0</v>
      </c>
      <c r="AK23" s="198">
        <v>0.39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86.31</v>
      </c>
      <c r="L24" s="198">
        <v>56.62</v>
      </c>
      <c r="M24" s="198">
        <v>0</v>
      </c>
      <c r="N24" s="198">
        <v>1.89</v>
      </c>
      <c r="O24" s="198">
        <v>1.68</v>
      </c>
      <c r="P24" s="198">
        <v>2.4300000000000002</v>
      </c>
      <c r="Q24" s="198">
        <v>2.54</v>
      </c>
      <c r="R24" s="198">
        <v>5.32</v>
      </c>
      <c r="S24" s="198">
        <v>3.3</v>
      </c>
      <c r="T24" s="198">
        <v>0</v>
      </c>
      <c r="U24" s="198">
        <v>10.73</v>
      </c>
      <c r="V24" s="198">
        <v>3.75</v>
      </c>
      <c r="W24" s="198">
        <v>0.46</v>
      </c>
      <c r="X24" s="198">
        <v>1.46</v>
      </c>
      <c r="Y24" s="198">
        <v>56.48</v>
      </c>
      <c r="Z24" s="198">
        <v>2.67</v>
      </c>
      <c r="AA24" s="198">
        <v>9.3000000000000007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31.82</v>
      </c>
      <c r="AJ24" s="198">
        <v>0</v>
      </c>
      <c r="AK24" s="198">
        <v>0.39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86.35</v>
      </c>
      <c r="L25" s="198">
        <v>56.62</v>
      </c>
      <c r="M25" s="198">
        <v>0</v>
      </c>
      <c r="N25" s="198">
        <v>1.18</v>
      </c>
      <c r="O25" s="198">
        <v>0.98</v>
      </c>
      <c r="P25" s="198">
        <v>2.4300000000000002</v>
      </c>
      <c r="Q25" s="198">
        <v>2.54</v>
      </c>
      <c r="R25" s="198">
        <v>5.63</v>
      </c>
      <c r="S25" s="198">
        <v>3.43</v>
      </c>
      <c r="T25" s="198">
        <v>0</v>
      </c>
      <c r="U25" s="198">
        <v>10.73</v>
      </c>
      <c r="V25" s="198">
        <v>3.93</v>
      </c>
      <c r="W25" s="198">
        <v>0.46</v>
      </c>
      <c r="X25" s="198">
        <v>1.46</v>
      </c>
      <c r="Y25" s="198">
        <v>56.48</v>
      </c>
      <c r="Z25" s="198">
        <v>2.67</v>
      </c>
      <c r="AA25" s="198">
        <v>9.3000000000000007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3.12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86.36</v>
      </c>
      <c r="L26" s="198">
        <v>56.62</v>
      </c>
      <c r="M26" s="198">
        <v>0</v>
      </c>
      <c r="N26" s="198">
        <v>1.18</v>
      </c>
      <c r="O26" s="198">
        <v>0.98</v>
      </c>
      <c r="P26" s="198">
        <v>2.4300000000000002</v>
      </c>
      <c r="Q26" s="198">
        <v>2.54</v>
      </c>
      <c r="R26" s="198">
        <v>5.63</v>
      </c>
      <c r="S26" s="198">
        <v>3.43</v>
      </c>
      <c r="T26" s="198">
        <v>0</v>
      </c>
      <c r="U26" s="198">
        <v>10.73</v>
      </c>
      <c r="V26" s="198">
        <v>4.04</v>
      </c>
      <c r="W26" s="198">
        <v>0.46</v>
      </c>
      <c r="X26" s="198">
        <v>1.46</v>
      </c>
      <c r="Y26" s="198">
        <v>56.48</v>
      </c>
      <c r="Z26" s="198">
        <v>2.67</v>
      </c>
      <c r="AA26" s="198">
        <v>9.3000000000000007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31.82</v>
      </c>
      <c r="AJ26" s="198">
        <v>0</v>
      </c>
      <c r="AK26" s="198">
        <v>3.12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91.13</v>
      </c>
      <c r="L27" s="198">
        <v>56.62</v>
      </c>
      <c r="M27" s="198">
        <v>0</v>
      </c>
      <c r="N27" s="198">
        <v>1.18</v>
      </c>
      <c r="O27" s="198">
        <v>0.98</v>
      </c>
      <c r="P27" s="198">
        <v>2.4300000000000002</v>
      </c>
      <c r="Q27" s="198">
        <v>2.79</v>
      </c>
      <c r="R27" s="198">
        <v>6.23</v>
      </c>
      <c r="S27" s="198">
        <v>3.93</v>
      </c>
      <c r="T27" s="198">
        <v>0</v>
      </c>
      <c r="U27" s="198">
        <v>10.73</v>
      </c>
      <c r="V27" s="198">
        <v>5.27</v>
      </c>
      <c r="W27" s="198">
        <v>0.46</v>
      </c>
      <c r="X27" s="198">
        <v>1.69</v>
      </c>
      <c r="Y27" s="198">
        <v>56.48</v>
      </c>
      <c r="Z27" s="198">
        <v>9.3000000000000007</v>
      </c>
      <c r="AA27" s="198">
        <v>9.69</v>
      </c>
      <c r="AB27" s="198">
        <v>0</v>
      </c>
      <c r="AC27" s="198">
        <v>11.1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31.82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49.7</v>
      </c>
      <c r="L28" s="198">
        <v>56.62</v>
      </c>
      <c r="M28" s="198">
        <v>0</v>
      </c>
      <c r="N28" s="198">
        <v>1.18</v>
      </c>
      <c r="O28" s="198">
        <v>0.98</v>
      </c>
      <c r="P28" s="198">
        <v>2.4300000000000002</v>
      </c>
      <c r="Q28" s="198">
        <v>0.22</v>
      </c>
      <c r="R28" s="198">
        <v>0.42</v>
      </c>
      <c r="S28" s="198">
        <v>0.26</v>
      </c>
      <c r="T28" s="198">
        <v>0</v>
      </c>
      <c r="U28" s="198">
        <v>10.73</v>
      </c>
      <c r="V28" s="198">
        <v>0.2</v>
      </c>
      <c r="W28" s="198">
        <v>0.46</v>
      </c>
      <c r="X28" s="198">
        <v>1.46</v>
      </c>
      <c r="Y28" s="198">
        <v>56.48</v>
      </c>
      <c r="Z28" s="198">
        <v>2.67</v>
      </c>
      <c r="AA28" s="198">
        <v>0.75</v>
      </c>
      <c r="AB28" s="198">
        <v>0</v>
      </c>
      <c r="AC28" s="198">
        <v>11.1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31.82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49.7</v>
      </c>
      <c r="L29" s="198">
        <v>56.62</v>
      </c>
      <c r="M29" s="198">
        <v>0</v>
      </c>
      <c r="N29" s="198">
        <v>1.18</v>
      </c>
      <c r="O29" s="198">
        <v>0.98</v>
      </c>
      <c r="P29" s="198">
        <v>2.4300000000000002</v>
      </c>
      <c r="Q29" s="198">
        <v>0.22</v>
      </c>
      <c r="R29" s="198">
        <v>0.42</v>
      </c>
      <c r="S29" s="198">
        <v>0.26</v>
      </c>
      <c r="T29" s="198">
        <v>0</v>
      </c>
      <c r="U29" s="198">
        <v>10.73</v>
      </c>
      <c r="V29" s="198">
        <v>0.2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0.75</v>
      </c>
      <c r="AB29" s="198">
        <v>0</v>
      </c>
      <c r="AC29" s="198">
        <v>11.1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31.82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49.7</v>
      </c>
      <c r="L30" s="198">
        <v>56.62</v>
      </c>
      <c r="M30" s="198">
        <v>0</v>
      </c>
      <c r="N30" s="198">
        <v>1.18</v>
      </c>
      <c r="O30" s="198">
        <v>0.98</v>
      </c>
      <c r="P30" s="198">
        <v>2.4300000000000002</v>
      </c>
      <c r="Q30" s="198">
        <v>0.22</v>
      </c>
      <c r="R30" s="198">
        <v>0.42</v>
      </c>
      <c r="S30" s="198">
        <v>0.26</v>
      </c>
      <c r="T30" s="198">
        <v>0</v>
      </c>
      <c r="U30" s="198">
        <v>10.73</v>
      </c>
      <c r="V30" s="198">
        <v>0.2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0.75</v>
      </c>
      <c r="AB30" s="198">
        <v>0</v>
      </c>
      <c r="AC30" s="198">
        <v>11.1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32.74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49.7</v>
      </c>
      <c r="L31" s="198">
        <v>56.62</v>
      </c>
      <c r="M31" s="198">
        <v>0</v>
      </c>
      <c r="N31" s="198">
        <v>1.18</v>
      </c>
      <c r="O31" s="198">
        <v>0.98</v>
      </c>
      <c r="P31" s="198">
        <v>2.4300000000000002</v>
      </c>
      <c r="Q31" s="198">
        <v>0.22</v>
      </c>
      <c r="R31" s="198">
        <v>0.42</v>
      </c>
      <c r="S31" s="198">
        <v>0.26</v>
      </c>
      <c r="T31" s="198">
        <v>0</v>
      </c>
      <c r="U31" s="198">
        <v>10.73</v>
      </c>
      <c r="V31" s="198">
        <v>0.2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0.75</v>
      </c>
      <c r="AB31" s="198">
        <v>0</v>
      </c>
      <c r="AC31" s="198">
        <v>11.1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31.82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49.7</v>
      </c>
      <c r="L32" s="198">
        <v>56.62</v>
      </c>
      <c r="M32" s="198">
        <v>0</v>
      </c>
      <c r="N32" s="198">
        <v>1.18</v>
      </c>
      <c r="O32" s="198">
        <v>0.98</v>
      </c>
      <c r="P32" s="198">
        <v>2.4300000000000002</v>
      </c>
      <c r="Q32" s="198">
        <v>0.22</v>
      </c>
      <c r="R32" s="198">
        <v>0.42</v>
      </c>
      <c r="S32" s="198">
        <v>0.26</v>
      </c>
      <c r="T32" s="198">
        <v>0</v>
      </c>
      <c r="U32" s="198">
        <v>10.73</v>
      </c>
      <c r="V32" s="198">
        <v>0.2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0.75</v>
      </c>
      <c r="AB32" s="198">
        <v>0</v>
      </c>
      <c r="AC32" s="198">
        <v>11.1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31.82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6.45</v>
      </c>
      <c r="L33" s="198">
        <v>0</v>
      </c>
      <c r="M33" s="198">
        <v>0</v>
      </c>
      <c r="N33" s="198">
        <v>1.18</v>
      </c>
      <c r="O33" s="198">
        <v>0.98</v>
      </c>
      <c r="P33" s="198">
        <v>2.4300000000000002</v>
      </c>
      <c r="Q33" s="198">
        <v>0.22</v>
      </c>
      <c r="R33" s="198">
        <v>0.42</v>
      </c>
      <c r="S33" s="198">
        <v>0.26</v>
      </c>
      <c r="T33" s="198">
        <v>0</v>
      </c>
      <c r="U33" s="198">
        <v>10.73</v>
      </c>
      <c r="V33" s="198">
        <v>0.2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0.75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31.82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6.45</v>
      </c>
      <c r="L34" s="198">
        <v>0</v>
      </c>
      <c r="M34" s="198">
        <v>0</v>
      </c>
      <c r="N34" s="198">
        <v>1.18</v>
      </c>
      <c r="O34" s="198">
        <v>0.98</v>
      </c>
      <c r="P34" s="198">
        <v>2.4300000000000002</v>
      </c>
      <c r="Q34" s="198">
        <v>0.22</v>
      </c>
      <c r="R34" s="198">
        <v>0.42</v>
      </c>
      <c r="S34" s="198">
        <v>0.26</v>
      </c>
      <c r="T34" s="198">
        <v>0</v>
      </c>
      <c r="U34" s="198">
        <v>10.73</v>
      </c>
      <c r="V34" s="198">
        <v>0.2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0.75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31.82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6.45</v>
      </c>
      <c r="L35" s="198">
        <v>0</v>
      </c>
      <c r="M35" s="198">
        <v>0</v>
      </c>
      <c r="N35" s="198">
        <v>1.18</v>
      </c>
      <c r="O35" s="198">
        <v>0.98</v>
      </c>
      <c r="P35" s="198">
        <v>2.4300000000000002</v>
      </c>
      <c r="Q35" s="198">
        <v>0.22</v>
      </c>
      <c r="R35" s="198">
        <v>0.42</v>
      </c>
      <c r="S35" s="198">
        <v>0.26</v>
      </c>
      <c r="T35" s="198">
        <v>0</v>
      </c>
      <c r="U35" s="198">
        <v>10.73</v>
      </c>
      <c r="V35" s="198">
        <v>0.2</v>
      </c>
      <c r="W35" s="198">
        <v>0.46</v>
      </c>
      <c r="X35" s="198">
        <v>1.46</v>
      </c>
      <c r="Y35" s="198">
        <v>56.48</v>
      </c>
      <c r="Z35" s="198">
        <v>2.67</v>
      </c>
      <c r="AA35" s="198">
        <v>0.75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31.34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6.45</v>
      </c>
      <c r="L36" s="198">
        <v>0</v>
      </c>
      <c r="M36" s="198">
        <v>0</v>
      </c>
      <c r="N36" s="198">
        <v>1.18</v>
      </c>
      <c r="O36" s="198">
        <v>0.98</v>
      </c>
      <c r="P36" s="198">
        <v>2.4300000000000002</v>
      </c>
      <c r="Q36" s="198">
        <v>0.22</v>
      </c>
      <c r="R36" s="198">
        <v>0.42</v>
      </c>
      <c r="S36" s="198">
        <v>0.26</v>
      </c>
      <c r="T36" s="198">
        <v>0</v>
      </c>
      <c r="U36" s="198">
        <v>10.73</v>
      </c>
      <c r="V36" s="198">
        <v>0.2</v>
      </c>
      <c r="W36" s="198">
        <v>0.46</v>
      </c>
      <c r="X36" s="198">
        <v>1.46</v>
      </c>
      <c r="Y36" s="198">
        <v>56.48</v>
      </c>
      <c r="Z36" s="198">
        <v>2.67</v>
      </c>
      <c r="AA36" s="198">
        <v>0.75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6.45</v>
      </c>
      <c r="L37" s="198">
        <v>0</v>
      </c>
      <c r="M37" s="198">
        <v>0</v>
      </c>
      <c r="N37" s="198">
        <v>1.18</v>
      </c>
      <c r="O37" s="198">
        <v>0.98</v>
      </c>
      <c r="P37" s="198">
        <v>2.54</v>
      </c>
      <c r="Q37" s="198">
        <v>0.22</v>
      </c>
      <c r="R37" s="198">
        <v>0.42</v>
      </c>
      <c r="S37" s="198">
        <v>0.26</v>
      </c>
      <c r="T37" s="198">
        <v>0</v>
      </c>
      <c r="U37" s="198">
        <v>10.73</v>
      </c>
      <c r="V37" s="198">
        <v>0.2</v>
      </c>
      <c r="W37" s="198">
        <v>0.46</v>
      </c>
      <c r="X37" s="198">
        <v>1.46</v>
      </c>
      <c r="Y37" s="198">
        <v>56.48</v>
      </c>
      <c r="Z37" s="198">
        <v>2.67</v>
      </c>
      <c r="AA37" s="198">
        <v>0.75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31.34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6.45</v>
      </c>
      <c r="L38" s="198">
        <v>0</v>
      </c>
      <c r="M38" s="198">
        <v>0</v>
      </c>
      <c r="N38" s="198">
        <v>1.18</v>
      </c>
      <c r="O38" s="198">
        <v>0.98</v>
      </c>
      <c r="P38" s="198">
        <v>2.54</v>
      </c>
      <c r="Q38" s="198">
        <v>0.22</v>
      </c>
      <c r="R38" s="198">
        <v>0.42</v>
      </c>
      <c r="S38" s="198">
        <v>0.26</v>
      </c>
      <c r="T38" s="198">
        <v>0</v>
      </c>
      <c r="U38" s="198">
        <v>10.73</v>
      </c>
      <c r="V38" s="198">
        <v>0.2</v>
      </c>
      <c r="W38" s="198">
        <v>0.46</v>
      </c>
      <c r="X38" s="198">
        <v>1.46</v>
      </c>
      <c r="Y38" s="198">
        <v>56.48</v>
      </c>
      <c r="Z38" s="198">
        <v>2.67</v>
      </c>
      <c r="AA38" s="198">
        <v>0.75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31.34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6.45</v>
      </c>
      <c r="L39" s="198">
        <v>0</v>
      </c>
      <c r="M39" s="198">
        <v>0</v>
      </c>
      <c r="N39" s="198">
        <v>1.18</v>
      </c>
      <c r="O39" s="198">
        <v>0.98</v>
      </c>
      <c r="P39" s="198">
        <v>2.54</v>
      </c>
      <c r="Q39" s="198">
        <v>0.22</v>
      </c>
      <c r="R39" s="198">
        <v>0.42</v>
      </c>
      <c r="S39" s="198">
        <v>0.26</v>
      </c>
      <c r="T39" s="198">
        <v>0</v>
      </c>
      <c r="U39" s="198">
        <v>10.93</v>
      </c>
      <c r="V39" s="198">
        <v>0.2</v>
      </c>
      <c r="W39" s="198">
        <v>0.46</v>
      </c>
      <c r="X39" s="198">
        <v>1.46</v>
      </c>
      <c r="Y39" s="198">
        <v>56.48</v>
      </c>
      <c r="Z39" s="198">
        <v>2.67</v>
      </c>
      <c r="AA39" s="198">
        <v>0.75</v>
      </c>
      <c r="AB39" s="198">
        <v>0</v>
      </c>
      <c r="AC39" s="198">
        <v>11.1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31.34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6.45</v>
      </c>
      <c r="L40" s="198">
        <v>0</v>
      </c>
      <c r="M40" s="198">
        <v>0</v>
      </c>
      <c r="N40" s="198">
        <v>1.18</v>
      </c>
      <c r="O40" s="198">
        <v>0.98</v>
      </c>
      <c r="P40" s="198">
        <v>2.54</v>
      </c>
      <c r="Q40" s="198">
        <v>0.22</v>
      </c>
      <c r="R40" s="198">
        <v>0.42</v>
      </c>
      <c r="S40" s="198">
        <v>0.26</v>
      </c>
      <c r="T40" s="198">
        <v>0</v>
      </c>
      <c r="U40" s="198">
        <v>10.93</v>
      </c>
      <c r="V40" s="198">
        <v>0.2</v>
      </c>
      <c r="W40" s="198">
        <v>0.46</v>
      </c>
      <c r="X40" s="198">
        <v>1.46</v>
      </c>
      <c r="Y40" s="198">
        <v>56.48</v>
      </c>
      <c r="Z40" s="198">
        <v>2.67</v>
      </c>
      <c r="AA40" s="198">
        <v>0.75</v>
      </c>
      <c r="AB40" s="198">
        <v>0</v>
      </c>
      <c r="AC40" s="198">
        <v>11.1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31.34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6.45</v>
      </c>
      <c r="L41" s="198">
        <v>0</v>
      </c>
      <c r="M41" s="198">
        <v>0</v>
      </c>
      <c r="N41" s="198">
        <v>1.18</v>
      </c>
      <c r="O41" s="198">
        <v>0.98</v>
      </c>
      <c r="P41" s="198">
        <v>2.54</v>
      </c>
      <c r="Q41" s="198">
        <v>0.22</v>
      </c>
      <c r="R41" s="198">
        <v>0.42</v>
      </c>
      <c r="S41" s="198">
        <v>0.26</v>
      </c>
      <c r="T41" s="198">
        <v>0</v>
      </c>
      <c r="U41" s="198">
        <v>10.93</v>
      </c>
      <c r="V41" s="198">
        <v>0.2</v>
      </c>
      <c r="W41" s="198">
        <v>0.46</v>
      </c>
      <c r="X41" s="198">
        <v>1.46</v>
      </c>
      <c r="Y41" s="198">
        <v>56.48</v>
      </c>
      <c r="Z41" s="198">
        <v>2.67</v>
      </c>
      <c r="AA41" s="198">
        <v>0.75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6.45</v>
      </c>
      <c r="L42" s="198">
        <v>0</v>
      </c>
      <c r="M42" s="198">
        <v>0</v>
      </c>
      <c r="N42" s="198">
        <v>1.18</v>
      </c>
      <c r="O42" s="198">
        <v>0.98</v>
      </c>
      <c r="P42" s="198">
        <v>2.54</v>
      </c>
      <c r="Q42" s="198">
        <v>0.22</v>
      </c>
      <c r="R42" s="198">
        <v>0.42</v>
      </c>
      <c r="S42" s="198">
        <v>0.26</v>
      </c>
      <c r="T42" s="198">
        <v>0</v>
      </c>
      <c r="U42" s="198">
        <v>10.93</v>
      </c>
      <c r="V42" s="198">
        <v>0.2</v>
      </c>
      <c r="W42" s="198">
        <v>0.46</v>
      </c>
      <c r="X42" s="198">
        <v>1.46</v>
      </c>
      <c r="Y42" s="198">
        <v>56.48</v>
      </c>
      <c r="Z42" s="198">
        <v>2.67</v>
      </c>
      <c r="AA42" s="198">
        <v>0.75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31.34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6.45</v>
      </c>
      <c r="L43" s="198">
        <v>0</v>
      </c>
      <c r="M43" s="198">
        <v>0</v>
      </c>
      <c r="N43" s="198">
        <v>1.18</v>
      </c>
      <c r="O43" s="198">
        <v>0.98</v>
      </c>
      <c r="P43" s="198">
        <v>2.54</v>
      </c>
      <c r="Q43" s="198">
        <v>0.22</v>
      </c>
      <c r="R43" s="198">
        <v>0.42</v>
      </c>
      <c r="S43" s="198">
        <v>0.26</v>
      </c>
      <c r="T43" s="198">
        <v>0</v>
      </c>
      <c r="U43" s="198">
        <v>10.93</v>
      </c>
      <c r="V43" s="198">
        <v>0.2</v>
      </c>
      <c r="W43" s="198">
        <v>0.46</v>
      </c>
      <c r="X43" s="198">
        <v>1.46</v>
      </c>
      <c r="Y43" s="198">
        <v>56.48</v>
      </c>
      <c r="Z43" s="198">
        <v>2.67</v>
      </c>
      <c r="AA43" s="198">
        <v>0.75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6.45</v>
      </c>
      <c r="L44" s="198">
        <v>0</v>
      </c>
      <c r="M44" s="198">
        <v>0</v>
      </c>
      <c r="N44" s="198">
        <v>1.18</v>
      </c>
      <c r="O44" s="198">
        <v>0.98</v>
      </c>
      <c r="P44" s="198">
        <v>2.54</v>
      </c>
      <c r="Q44" s="198">
        <v>0.22</v>
      </c>
      <c r="R44" s="198">
        <v>0.42</v>
      </c>
      <c r="S44" s="198">
        <v>0.26</v>
      </c>
      <c r="T44" s="198">
        <v>0</v>
      </c>
      <c r="U44" s="198">
        <v>10.93</v>
      </c>
      <c r="V44" s="198">
        <v>0.2</v>
      </c>
      <c r="W44" s="198">
        <v>0.46</v>
      </c>
      <c r="X44" s="198">
        <v>1.46</v>
      </c>
      <c r="Y44" s="198">
        <v>56.48</v>
      </c>
      <c r="Z44" s="198">
        <v>2.67</v>
      </c>
      <c r="AA44" s="198">
        <v>0.75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31.34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6.45</v>
      </c>
      <c r="L45" s="198">
        <v>0</v>
      </c>
      <c r="M45" s="198">
        <v>0</v>
      </c>
      <c r="N45" s="198">
        <v>1.18</v>
      </c>
      <c r="O45" s="198">
        <v>0.98</v>
      </c>
      <c r="P45" s="198">
        <v>2.54</v>
      </c>
      <c r="Q45" s="198">
        <v>0.22</v>
      </c>
      <c r="R45" s="198">
        <v>0.42</v>
      </c>
      <c r="S45" s="198">
        <v>0.26</v>
      </c>
      <c r="T45" s="198">
        <v>0</v>
      </c>
      <c r="U45" s="198">
        <v>11.59</v>
      </c>
      <c r="V45" s="198">
        <v>0.2</v>
      </c>
      <c r="W45" s="198">
        <v>0.46</v>
      </c>
      <c r="X45" s="198">
        <v>1.46</v>
      </c>
      <c r="Y45" s="198">
        <v>56.48</v>
      </c>
      <c r="Z45" s="198">
        <v>2.67</v>
      </c>
      <c r="AA45" s="198">
        <v>0.75</v>
      </c>
      <c r="AB45" s="198">
        <v>0</v>
      </c>
      <c r="AC45" s="198">
        <v>11.1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31.34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6.45</v>
      </c>
      <c r="L46" s="198">
        <v>0</v>
      </c>
      <c r="M46" s="198">
        <v>0</v>
      </c>
      <c r="N46" s="198">
        <v>1.18</v>
      </c>
      <c r="O46" s="198">
        <v>0.98</v>
      </c>
      <c r="P46" s="198">
        <v>2.54</v>
      </c>
      <c r="Q46" s="198">
        <v>0.22</v>
      </c>
      <c r="R46" s="198">
        <v>0.42</v>
      </c>
      <c r="S46" s="198">
        <v>0.26</v>
      </c>
      <c r="T46" s="198">
        <v>0</v>
      </c>
      <c r="U46" s="198">
        <v>11.76</v>
      </c>
      <c r="V46" s="198">
        <v>0.2</v>
      </c>
      <c r="W46" s="198">
        <v>0.46</v>
      </c>
      <c r="X46" s="198">
        <v>1.46</v>
      </c>
      <c r="Y46" s="198">
        <v>56.48</v>
      </c>
      <c r="Z46" s="198">
        <v>2.67</v>
      </c>
      <c r="AA46" s="198">
        <v>0.75</v>
      </c>
      <c r="AB46" s="198">
        <v>0</v>
      </c>
      <c r="AC46" s="198">
        <v>11.1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31.34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6.45</v>
      </c>
      <c r="L47" s="198">
        <v>0</v>
      </c>
      <c r="M47" s="198">
        <v>0</v>
      </c>
      <c r="N47" s="198">
        <v>1.18</v>
      </c>
      <c r="O47" s="198">
        <v>0.98</v>
      </c>
      <c r="P47" s="198">
        <v>2.54</v>
      </c>
      <c r="Q47" s="198">
        <v>0.22</v>
      </c>
      <c r="R47" s="198">
        <v>0.42</v>
      </c>
      <c r="S47" s="198">
        <v>0.26</v>
      </c>
      <c r="T47" s="198">
        <v>0</v>
      </c>
      <c r="U47" s="198">
        <v>11.93</v>
      </c>
      <c r="V47" s="198">
        <v>0.2</v>
      </c>
      <c r="W47" s="198">
        <v>0.46</v>
      </c>
      <c r="X47" s="198">
        <v>1.46</v>
      </c>
      <c r="Y47" s="198">
        <v>56.48</v>
      </c>
      <c r="Z47" s="198">
        <v>2.67</v>
      </c>
      <c r="AA47" s="198">
        <v>0.75</v>
      </c>
      <c r="AB47" s="198">
        <v>0</v>
      </c>
      <c r="AC47" s="198">
        <v>11.1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32.26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6.45</v>
      </c>
      <c r="L48" s="198">
        <v>0</v>
      </c>
      <c r="M48" s="198">
        <v>0</v>
      </c>
      <c r="N48" s="198">
        <v>1.18</v>
      </c>
      <c r="O48" s="198">
        <v>0.98</v>
      </c>
      <c r="P48" s="198">
        <v>2.54</v>
      </c>
      <c r="Q48" s="198">
        <v>0.22</v>
      </c>
      <c r="R48" s="198">
        <v>0.42</v>
      </c>
      <c r="S48" s="198">
        <v>0.26</v>
      </c>
      <c r="T48" s="198">
        <v>0</v>
      </c>
      <c r="U48" s="198">
        <v>12.28</v>
      </c>
      <c r="V48" s="198">
        <v>0.2</v>
      </c>
      <c r="W48" s="198">
        <v>0.46</v>
      </c>
      <c r="X48" s="198">
        <v>1.46</v>
      </c>
      <c r="Y48" s="198">
        <v>56.48</v>
      </c>
      <c r="Z48" s="198">
        <v>2.67</v>
      </c>
      <c r="AA48" s="198">
        <v>0.75</v>
      </c>
      <c r="AB48" s="198">
        <v>0</v>
      </c>
      <c r="AC48" s="198">
        <v>11.1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31.34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6.45</v>
      </c>
      <c r="L49" s="198">
        <v>0</v>
      </c>
      <c r="M49" s="198">
        <v>0</v>
      </c>
      <c r="N49" s="198">
        <v>1.18</v>
      </c>
      <c r="O49" s="198">
        <v>0.98</v>
      </c>
      <c r="P49" s="198">
        <v>2.59</v>
      </c>
      <c r="Q49" s="198">
        <v>0.22</v>
      </c>
      <c r="R49" s="198">
        <v>0.42</v>
      </c>
      <c r="S49" s="198">
        <v>0.26</v>
      </c>
      <c r="T49" s="198">
        <v>0</v>
      </c>
      <c r="U49" s="198">
        <v>12.63</v>
      </c>
      <c r="V49" s="198">
        <v>0.2</v>
      </c>
      <c r="W49" s="198">
        <v>0.46</v>
      </c>
      <c r="X49" s="198">
        <v>1.46</v>
      </c>
      <c r="Y49" s="198">
        <v>56.48</v>
      </c>
      <c r="Z49" s="198">
        <v>2.67</v>
      </c>
      <c r="AA49" s="198">
        <v>0.75</v>
      </c>
      <c r="AB49" s="198">
        <v>0</v>
      </c>
      <c r="AC49" s="198">
        <v>11.1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31.34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6.45</v>
      </c>
      <c r="L50" s="198">
        <v>0</v>
      </c>
      <c r="M50" s="198">
        <v>0</v>
      </c>
      <c r="N50" s="198">
        <v>1.18</v>
      </c>
      <c r="O50" s="198">
        <v>0.98</v>
      </c>
      <c r="P50" s="198">
        <v>2.59</v>
      </c>
      <c r="Q50" s="198">
        <v>0.22</v>
      </c>
      <c r="R50" s="198">
        <v>0.42</v>
      </c>
      <c r="S50" s="198">
        <v>0.26</v>
      </c>
      <c r="T50" s="198">
        <v>0</v>
      </c>
      <c r="U50" s="198">
        <v>12.87</v>
      </c>
      <c r="V50" s="198">
        <v>0.2</v>
      </c>
      <c r="W50" s="198">
        <v>0.46</v>
      </c>
      <c r="X50" s="198">
        <v>1.46</v>
      </c>
      <c r="Y50" s="198">
        <v>56.48</v>
      </c>
      <c r="Z50" s="198">
        <v>2.67</v>
      </c>
      <c r="AA50" s="198">
        <v>0.75</v>
      </c>
      <c r="AB50" s="198">
        <v>0</v>
      </c>
      <c r="AC50" s="198">
        <v>11.1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31.34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17.52</v>
      </c>
      <c r="G51" s="198">
        <v>0</v>
      </c>
      <c r="H51" s="198">
        <v>0</v>
      </c>
      <c r="I51" s="198">
        <v>22.55</v>
      </c>
      <c r="J51" s="198">
        <v>0</v>
      </c>
      <c r="K51" s="198">
        <v>6.42</v>
      </c>
      <c r="L51" s="198">
        <v>56.62</v>
      </c>
      <c r="M51" s="198">
        <v>0</v>
      </c>
      <c r="N51" s="198">
        <v>1.18</v>
      </c>
      <c r="O51" s="198">
        <v>0.98</v>
      </c>
      <c r="P51" s="198">
        <v>2.59</v>
      </c>
      <c r="Q51" s="198">
        <v>3.6</v>
      </c>
      <c r="R51" s="198">
        <v>6.91</v>
      </c>
      <c r="S51" s="198">
        <v>3.82</v>
      </c>
      <c r="T51" s="198">
        <v>0</v>
      </c>
      <c r="U51" s="198">
        <v>12.87</v>
      </c>
      <c r="V51" s="198">
        <v>0.2</v>
      </c>
      <c r="W51" s="198">
        <v>0.46</v>
      </c>
      <c r="X51" s="198">
        <v>1.46</v>
      </c>
      <c r="Y51" s="198">
        <v>56.48</v>
      </c>
      <c r="Z51" s="198">
        <v>2.67</v>
      </c>
      <c r="AA51" s="198">
        <v>0.75</v>
      </c>
      <c r="AB51" s="198">
        <v>0</v>
      </c>
      <c r="AC51" s="198">
        <v>11.1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31.34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17.52</v>
      </c>
      <c r="G52" s="198">
        <v>0</v>
      </c>
      <c r="H52" s="198">
        <v>0</v>
      </c>
      <c r="I52" s="198">
        <v>22.55</v>
      </c>
      <c r="J52" s="198">
        <v>0</v>
      </c>
      <c r="K52" s="198">
        <v>6.42</v>
      </c>
      <c r="L52" s="198">
        <v>56.62</v>
      </c>
      <c r="M52" s="198">
        <v>0</v>
      </c>
      <c r="N52" s="198">
        <v>1.18</v>
      </c>
      <c r="O52" s="198">
        <v>0.98</v>
      </c>
      <c r="P52" s="198">
        <v>2.59</v>
      </c>
      <c r="Q52" s="198">
        <v>3.62</v>
      </c>
      <c r="R52" s="198">
        <v>6.92</v>
      </c>
      <c r="S52" s="198">
        <v>3.82</v>
      </c>
      <c r="T52" s="198">
        <v>0</v>
      </c>
      <c r="U52" s="198">
        <v>12.87</v>
      </c>
      <c r="V52" s="198">
        <v>0.2</v>
      </c>
      <c r="W52" s="198">
        <v>0.46</v>
      </c>
      <c r="X52" s="198">
        <v>1.46</v>
      </c>
      <c r="Y52" s="198">
        <v>56.48</v>
      </c>
      <c r="Z52" s="198">
        <v>2.67</v>
      </c>
      <c r="AA52" s="198">
        <v>0.75</v>
      </c>
      <c r="AB52" s="198">
        <v>0</v>
      </c>
      <c r="AC52" s="198">
        <v>11.1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31.34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17.52</v>
      </c>
      <c r="G53" s="198">
        <v>0</v>
      </c>
      <c r="H53" s="198">
        <v>0</v>
      </c>
      <c r="I53" s="198">
        <v>22.55</v>
      </c>
      <c r="J53" s="198">
        <v>0</v>
      </c>
      <c r="K53" s="198">
        <v>6.42</v>
      </c>
      <c r="L53" s="198">
        <v>12.62</v>
      </c>
      <c r="M53" s="198">
        <v>0</v>
      </c>
      <c r="N53" s="198">
        <v>1.18</v>
      </c>
      <c r="O53" s="198">
        <v>0.98</v>
      </c>
      <c r="P53" s="198">
        <v>2.6</v>
      </c>
      <c r="Q53" s="198">
        <v>3.62</v>
      </c>
      <c r="R53" s="198">
        <v>6.92</v>
      </c>
      <c r="S53" s="198">
        <v>3.82</v>
      </c>
      <c r="T53" s="198">
        <v>0</v>
      </c>
      <c r="U53" s="198">
        <v>12.87</v>
      </c>
      <c r="V53" s="198">
        <v>0.2</v>
      </c>
      <c r="W53" s="198">
        <v>0.46</v>
      </c>
      <c r="X53" s="198">
        <v>1.46</v>
      </c>
      <c r="Y53" s="198">
        <v>56.48</v>
      </c>
      <c r="Z53" s="198">
        <v>2.67</v>
      </c>
      <c r="AA53" s="198">
        <v>0.75</v>
      </c>
      <c r="AB53" s="198">
        <v>0</v>
      </c>
      <c r="AC53" s="198">
        <v>11.11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33.619999999999997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17.52</v>
      </c>
      <c r="G54" s="198">
        <v>0</v>
      </c>
      <c r="H54" s="198">
        <v>0</v>
      </c>
      <c r="I54" s="198">
        <v>22.55</v>
      </c>
      <c r="J54" s="198">
        <v>0</v>
      </c>
      <c r="K54" s="198">
        <v>44.89</v>
      </c>
      <c r="L54" s="198">
        <v>56.62</v>
      </c>
      <c r="M54" s="198">
        <v>0</v>
      </c>
      <c r="N54" s="198">
        <v>1.18</v>
      </c>
      <c r="O54" s="198">
        <v>0.98</v>
      </c>
      <c r="P54" s="198">
        <v>2.6</v>
      </c>
      <c r="Q54" s="198">
        <v>3.62</v>
      </c>
      <c r="R54" s="198">
        <v>6.92</v>
      </c>
      <c r="S54" s="198">
        <v>3.82</v>
      </c>
      <c r="T54" s="198">
        <v>0</v>
      </c>
      <c r="U54" s="198">
        <v>12.87</v>
      </c>
      <c r="V54" s="198">
        <v>0.2</v>
      </c>
      <c r="W54" s="198">
        <v>0.46</v>
      </c>
      <c r="X54" s="198">
        <v>1.46</v>
      </c>
      <c r="Y54" s="198">
        <v>56.48</v>
      </c>
      <c r="Z54" s="198">
        <v>2.67</v>
      </c>
      <c r="AA54" s="198">
        <v>0.75</v>
      </c>
      <c r="AB54" s="198">
        <v>0</v>
      </c>
      <c r="AC54" s="198">
        <v>11.11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33.619999999999997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17.52</v>
      </c>
      <c r="G55" s="198">
        <v>0</v>
      </c>
      <c r="H55" s="198">
        <v>0</v>
      </c>
      <c r="I55" s="198">
        <v>22.41</v>
      </c>
      <c r="J55" s="198">
        <v>0</v>
      </c>
      <c r="K55" s="198">
        <v>54.5</v>
      </c>
      <c r="L55" s="198">
        <v>56.62</v>
      </c>
      <c r="M55" s="198">
        <v>0</v>
      </c>
      <c r="N55" s="198">
        <v>1.18</v>
      </c>
      <c r="O55" s="198">
        <v>0.98</v>
      </c>
      <c r="P55" s="198">
        <v>3.16</v>
      </c>
      <c r="Q55" s="198">
        <v>3.62</v>
      </c>
      <c r="R55" s="198">
        <v>6.92</v>
      </c>
      <c r="S55" s="198">
        <v>3.82</v>
      </c>
      <c r="T55" s="198">
        <v>0</v>
      </c>
      <c r="U55" s="198">
        <v>12.87</v>
      </c>
      <c r="V55" s="198">
        <v>0.2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0.75</v>
      </c>
      <c r="AB55" s="198">
        <v>0</v>
      </c>
      <c r="AC55" s="198">
        <v>11.11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32.81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17.52</v>
      </c>
      <c r="G56" s="198">
        <v>0</v>
      </c>
      <c r="H56" s="198">
        <v>0</v>
      </c>
      <c r="I56" s="198">
        <v>22.41</v>
      </c>
      <c r="J56" s="198">
        <v>0</v>
      </c>
      <c r="K56" s="198">
        <v>84.3</v>
      </c>
      <c r="L56" s="198">
        <v>56.62</v>
      </c>
      <c r="M56" s="198">
        <v>0</v>
      </c>
      <c r="N56" s="198">
        <v>1.18</v>
      </c>
      <c r="O56" s="198">
        <v>0.98</v>
      </c>
      <c r="P56" s="198">
        <v>3.16</v>
      </c>
      <c r="Q56" s="198">
        <v>3.62</v>
      </c>
      <c r="R56" s="198">
        <v>6.92</v>
      </c>
      <c r="S56" s="198">
        <v>3.82</v>
      </c>
      <c r="T56" s="198">
        <v>0</v>
      </c>
      <c r="U56" s="198">
        <v>12.87</v>
      </c>
      <c r="V56" s="198">
        <v>0.2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0.75</v>
      </c>
      <c r="AB56" s="198">
        <v>0</v>
      </c>
      <c r="AC56" s="198">
        <v>11.11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32.81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17.52</v>
      </c>
      <c r="G57" s="198">
        <v>0</v>
      </c>
      <c r="H57" s="198">
        <v>0</v>
      </c>
      <c r="I57" s="198">
        <v>22.41</v>
      </c>
      <c r="J57" s="198">
        <v>0</v>
      </c>
      <c r="K57" s="198">
        <v>84.3</v>
      </c>
      <c r="L57" s="198">
        <v>56.62</v>
      </c>
      <c r="M57" s="198">
        <v>0</v>
      </c>
      <c r="N57" s="198">
        <v>1.18</v>
      </c>
      <c r="O57" s="198">
        <v>0.98</v>
      </c>
      <c r="P57" s="198">
        <v>3.16</v>
      </c>
      <c r="Q57" s="198">
        <v>3.62</v>
      </c>
      <c r="R57" s="198">
        <v>6.92</v>
      </c>
      <c r="S57" s="198">
        <v>3.82</v>
      </c>
      <c r="T57" s="198">
        <v>0</v>
      </c>
      <c r="U57" s="198">
        <v>12.87</v>
      </c>
      <c r="V57" s="198">
        <v>0.2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0.75</v>
      </c>
      <c r="AB57" s="198">
        <v>0</v>
      </c>
      <c r="AC57" s="198">
        <v>11.11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32.81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17.52</v>
      </c>
      <c r="G58" s="198">
        <v>0</v>
      </c>
      <c r="H58" s="198">
        <v>0</v>
      </c>
      <c r="I58" s="198">
        <v>22.41</v>
      </c>
      <c r="J58" s="198">
        <v>0</v>
      </c>
      <c r="K58" s="198">
        <v>84.3</v>
      </c>
      <c r="L58" s="198">
        <v>56.62</v>
      </c>
      <c r="M58" s="198">
        <v>0</v>
      </c>
      <c r="N58" s="198">
        <v>1.18</v>
      </c>
      <c r="O58" s="198">
        <v>0.98</v>
      </c>
      <c r="P58" s="198">
        <v>3.16</v>
      </c>
      <c r="Q58" s="198">
        <v>3.62</v>
      </c>
      <c r="R58" s="198">
        <v>6.92</v>
      </c>
      <c r="S58" s="198">
        <v>3.82</v>
      </c>
      <c r="T58" s="198">
        <v>0</v>
      </c>
      <c r="U58" s="198">
        <v>12.87</v>
      </c>
      <c r="V58" s="198">
        <v>0.2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0.75</v>
      </c>
      <c r="AB58" s="198">
        <v>0</v>
      </c>
      <c r="AC58" s="198">
        <v>11.11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32.81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10.75</v>
      </c>
      <c r="D59" s="198">
        <v>0</v>
      </c>
      <c r="E59" s="198">
        <v>0</v>
      </c>
      <c r="F59" s="198">
        <v>17.52</v>
      </c>
      <c r="G59" s="198">
        <v>0</v>
      </c>
      <c r="H59" s="198">
        <v>0</v>
      </c>
      <c r="I59" s="198">
        <v>22.41</v>
      </c>
      <c r="J59" s="198">
        <v>0</v>
      </c>
      <c r="K59" s="198">
        <v>84.3</v>
      </c>
      <c r="L59" s="198">
        <v>56.62</v>
      </c>
      <c r="M59" s="198">
        <v>0</v>
      </c>
      <c r="N59" s="198">
        <v>1.18</v>
      </c>
      <c r="O59" s="198">
        <v>0.98</v>
      </c>
      <c r="P59" s="198">
        <v>3.16</v>
      </c>
      <c r="Q59" s="198">
        <v>3.62</v>
      </c>
      <c r="R59" s="198">
        <v>6.92</v>
      </c>
      <c r="S59" s="198">
        <v>3.82</v>
      </c>
      <c r="T59" s="198">
        <v>0</v>
      </c>
      <c r="U59" s="198">
        <v>12.87</v>
      </c>
      <c r="V59" s="198">
        <v>5.27</v>
      </c>
      <c r="W59" s="198">
        <v>6.98</v>
      </c>
      <c r="X59" s="198">
        <v>27.86</v>
      </c>
      <c r="Y59" s="198">
        <v>56.48</v>
      </c>
      <c r="Z59" s="198">
        <v>2.67</v>
      </c>
      <c r="AA59" s="198">
        <v>0.75</v>
      </c>
      <c r="AB59" s="198">
        <v>0</v>
      </c>
      <c r="AC59" s="198">
        <v>11.11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32.81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10.75</v>
      </c>
      <c r="D60" s="198">
        <v>0</v>
      </c>
      <c r="E60" s="198">
        <v>0</v>
      </c>
      <c r="F60" s="198">
        <v>17.52</v>
      </c>
      <c r="G60" s="198">
        <v>0</v>
      </c>
      <c r="H60" s="198">
        <v>0</v>
      </c>
      <c r="I60" s="198">
        <v>22.41</v>
      </c>
      <c r="J60" s="198">
        <v>0</v>
      </c>
      <c r="K60" s="198">
        <v>84.3</v>
      </c>
      <c r="L60" s="198">
        <v>56.62</v>
      </c>
      <c r="M60" s="198">
        <v>0</v>
      </c>
      <c r="N60" s="198">
        <v>1.18</v>
      </c>
      <c r="O60" s="198">
        <v>0.98</v>
      </c>
      <c r="P60" s="198">
        <v>3.16</v>
      </c>
      <c r="Q60" s="198">
        <v>3.62</v>
      </c>
      <c r="R60" s="198">
        <v>6.92</v>
      </c>
      <c r="S60" s="198">
        <v>3.82</v>
      </c>
      <c r="T60" s="198">
        <v>0</v>
      </c>
      <c r="U60" s="198">
        <v>12.87</v>
      </c>
      <c r="V60" s="198">
        <v>5.27</v>
      </c>
      <c r="W60" s="198">
        <v>6.98</v>
      </c>
      <c r="X60" s="198">
        <v>27.86</v>
      </c>
      <c r="Y60" s="198">
        <v>56.48</v>
      </c>
      <c r="Z60" s="198">
        <v>2.67</v>
      </c>
      <c r="AA60" s="198">
        <v>0.75</v>
      </c>
      <c r="AB60" s="198">
        <v>0</v>
      </c>
      <c r="AC60" s="198">
        <v>11.11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33.46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10.75</v>
      </c>
      <c r="D61" s="198">
        <v>0</v>
      </c>
      <c r="E61" s="198">
        <v>0</v>
      </c>
      <c r="F61" s="198">
        <v>17.52</v>
      </c>
      <c r="G61" s="198">
        <v>0</v>
      </c>
      <c r="H61" s="198">
        <v>0</v>
      </c>
      <c r="I61" s="198">
        <v>22.41</v>
      </c>
      <c r="J61" s="198">
        <v>0</v>
      </c>
      <c r="K61" s="198">
        <v>84.3</v>
      </c>
      <c r="L61" s="198">
        <v>56.62</v>
      </c>
      <c r="M61" s="198">
        <v>0</v>
      </c>
      <c r="N61" s="198">
        <v>1.18</v>
      </c>
      <c r="O61" s="198">
        <v>0.98</v>
      </c>
      <c r="P61" s="198">
        <v>2.97</v>
      </c>
      <c r="Q61" s="198">
        <v>3.62</v>
      </c>
      <c r="R61" s="198">
        <v>6.92</v>
      </c>
      <c r="S61" s="198">
        <v>3.82</v>
      </c>
      <c r="T61" s="198">
        <v>0</v>
      </c>
      <c r="U61" s="198">
        <v>12.87</v>
      </c>
      <c r="V61" s="198">
        <v>5.27</v>
      </c>
      <c r="W61" s="198">
        <v>6.98</v>
      </c>
      <c r="X61" s="198">
        <v>27.86</v>
      </c>
      <c r="Y61" s="198">
        <v>56.48</v>
      </c>
      <c r="Z61" s="198">
        <v>2.67</v>
      </c>
      <c r="AA61" s="198">
        <v>0.75</v>
      </c>
      <c r="AB61" s="198">
        <v>0</v>
      </c>
      <c r="AC61" s="198">
        <v>11.11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32.21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10.75</v>
      </c>
      <c r="D62" s="198">
        <v>0</v>
      </c>
      <c r="E62" s="198">
        <v>0</v>
      </c>
      <c r="F62" s="198">
        <v>17.52</v>
      </c>
      <c r="G62" s="198">
        <v>0</v>
      </c>
      <c r="H62" s="198">
        <v>0</v>
      </c>
      <c r="I62" s="198">
        <v>22.41</v>
      </c>
      <c r="J62" s="198">
        <v>0</v>
      </c>
      <c r="K62" s="198">
        <v>84.3</v>
      </c>
      <c r="L62" s="198">
        <v>56.62</v>
      </c>
      <c r="M62" s="198">
        <v>0</v>
      </c>
      <c r="N62" s="198">
        <v>1.18</v>
      </c>
      <c r="O62" s="198">
        <v>0.98</v>
      </c>
      <c r="P62" s="198">
        <v>2.97</v>
      </c>
      <c r="Q62" s="198">
        <v>3.62</v>
      </c>
      <c r="R62" s="198">
        <v>6.92</v>
      </c>
      <c r="S62" s="198">
        <v>3.82</v>
      </c>
      <c r="T62" s="198">
        <v>0</v>
      </c>
      <c r="U62" s="198">
        <v>12.87</v>
      </c>
      <c r="V62" s="198">
        <v>5.27</v>
      </c>
      <c r="W62" s="198">
        <v>6.98</v>
      </c>
      <c r="X62" s="198">
        <v>27.86</v>
      </c>
      <c r="Y62" s="198">
        <v>56.48</v>
      </c>
      <c r="Z62" s="198">
        <v>2.67</v>
      </c>
      <c r="AA62" s="198">
        <v>0.75</v>
      </c>
      <c r="AB62" s="198">
        <v>0</v>
      </c>
      <c r="AC62" s="198">
        <v>11.11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32.32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10.72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84.3</v>
      </c>
      <c r="L63" s="198">
        <v>56.62</v>
      </c>
      <c r="M63" s="198">
        <v>0</v>
      </c>
      <c r="N63" s="198">
        <v>1.18</v>
      </c>
      <c r="O63" s="198">
        <v>0.98</v>
      </c>
      <c r="P63" s="198">
        <v>2.97</v>
      </c>
      <c r="Q63" s="198">
        <v>3.62</v>
      </c>
      <c r="R63" s="198">
        <v>6.92</v>
      </c>
      <c r="S63" s="198">
        <v>3.82</v>
      </c>
      <c r="T63" s="198">
        <v>0</v>
      </c>
      <c r="U63" s="198">
        <v>12.87</v>
      </c>
      <c r="V63" s="198">
        <v>5.27</v>
      </c>
      <c r="W63" s="198">
        <v>6.98</v>
      </c>
      <c r="X63" s="198">
        <v>27.86</v>
      </c>
      <c r="Y63" s="198">
        <v>56.48</v>
      </c>
      <c r="Z63" s="198">
        <v>2.67</v>
      </c>
      <c r="AA63" s="198">
        <v>0.75</v>
      </c>
      <c r="AB63" s="198">
        <v>0</v>
      </c>
      <c r="AC63" s="198">
        <v>11.11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32.32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10.72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84.3</v>
      </c>
      <c r="L64" s="198">
        <v>56.62</v>
      </c>
      <c r="M64" s="198">
        <v>0</v>
      </c>
      <c r="N64" s="198">
        <v>1.18</v>
      </c>
      <c r="O64" s="198">
        <v>0.98</v>
      </c>
      <c r="P64" s="198">
        <v>2.97</v>
      </c>
      <c r="Q64" s="198">
        <v>3.62</v>
      </c>
      <c r="R64" s="198">
        <v>6.92</v>
      </c>
      <c r="S64" s="198">
        <v>3.82</v>
      </c>
      <c r="T64" s="198">
        <v>0</v>
      </c>
      <c r="U64" s="198">
        <v>12.87</v>
      </c>
      <c r="V64" s="198">
        <v>5.27</v>
      </c>
      <c r="W64" s="198">
        <v>0.46</v>
      </c>
      <c r="X64" s="198">
        <v>16.329999999999998</v>
      </c>
      <c r="Y64" s="198">
        <v>56.48</v>
      </c>
      <c r="Z64" s="198">
        <v>2.67</v>
      </c>
      <c r="AA64" s="198">
        <v>0.75</v>
      </c>
      <c r="AB64" s="198">
        <v>0</v>
      </c>
      <c r="AC64" s="198">
        <v>11.11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32.32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84.3</v>
      </c>
      <c r="L65" s="198">
        <v>56.62</v>
      </c>
      <c r="M65" s="198">
        <v>0</v>
      </c>
      <c r="N65" s="198">
        <v>1.18</v>
      </c>
      <c r="O65" s="198">
        <v>0.98</v>
      </c>
      <c r="P65" s="198">
        <v>2.62</v>
      </c>
      <c r="Q65" s="198">
        <v>3.62</v>
      </c>
      <c r="R65" s="198">
        <v>6.92</v>
      </c>
      <c r="S65" s="198">
        <v>3.82</v>
      </c>
      <c r="T65" s="198">
        <v>0</v>
      </c>
      <c r="U65" s="198">
        <v>12.87</v>
      </c>
      <c r="V65" s="198">
        <v>5.27</v>
      </c>
      <c r="W65" s="198">
        <v>6.98</v>
      </c>
      <c r="X65" s="198">
        <v>27.86</v>
      </c>
      <c r="Y65" s="198">
        <v>56.48</v>
      </c>
      <c r="Z65" s="198">
        <v>2.67</v>
      </c>
      <c r="AA65" s="198">
        <v>0.75</v>
      </c>
      <c r="AB65" s="198">
        <v>0</v>
      </c>
      <c r="AC65" s="198">
        <v>11.11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32.32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84.3</v>
      </c>
      <c r="L66" s="198">
        <v>56.62</v>
      </c>
      <c r="M66" s="198">
        <v>0</v>
      </c>
      <c r="N66" s="198">
        <v>1.18</v>
      </c>
      <c r="O66" s="198">
        <v>0.98</v>
      </c>
      <c r="P66" s="198">
        <v>2.62</v>
      </c>
      <c r="Q66" s="198">
        <v>3.62</v>
      </c>
      <c r="R66" s="198">
        <v>6.92</v>
      </c>
      <c r="S66" s="198">
        <v>3.82</v>
      </c>
      <c r="T66" s="198">
        <v>0</v>
      </c>
      <c r="U66" s="198">
        <v>12.87</v>
      </c>
      <c r="V66" s="198">
        <v>5.27</v>
      </c>
      <c r="W66" s="198">
        <v>6.98</v>
      </c>
      <c r="X66" s="198">
        <v>27.86</v>
      </c>
      <c r="Y66" s="198">
        <v>56.48</v>
      </c>
      <c r="Z66" s="198">
        <v>2.67</v>
      </c>
      <c r="AA66" s="198">
        <v>0.75</v>
      </c>
      <c r="AB66" s="198">
        <v>0</v>
      </c>
      <c r="AC66" s="198">
        <v>11.11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32.97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84.3</v>
      </c>
      <c r="L67" s="198">
        <v>56.62</v>
      </c>
      <c r="M67" s="198">
        <v>0</v>
      </c>
      <c r="N67" s="198">
        <v>1.18</v>
      </c>
      <c r="O67" s="198">
        <v>0.98</v>
      </c>
      <c r="P67" s="198">
        <v>2.62</v>
      </c>
      <c r="Q67" s="198">
        <v>3.62</v>
      </c>
      <c r="R67" s="198">
        <v>6.92</v>
      </c>
      <c r="S67" s="198">
        <v>3.82</v>
      </c>
      <c r="T67" s="198">
        <v>0</v>
      </c>
      <c r="U67" s="198">
        <v>12.87</v>
      </c>
      <c r="V67" s="198">
        <v>5.27</v>
      </c>
      <c r="W67" s="198">
        <v>6.98</v>
      </c>
      <c r="X67" s="198">
        <v>27.86</v>
      </c>
      <c r="Y67" s="198">
        <v>56.48</v>
      </c>
      <c r="Z67" s="198">
        <v>2.67</v>
      </c>
      <c r="AA67" s="198">
        <v>0.75</v>
      </c>
      <c r="AB67" s="198">
        <v>0</v>
      </c>
      <c r="AC67" s="198">
        <v>11.11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32.21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84.3</v>
      </c>
      <c r="L68" s="198">
        <v>56.62</v>
      </c>
      <c r="M68" s="198">
        <v>0</v>
      </c>
      <c r="N68" s="198">
        <v>1.18</v>
      </c>
      <c r="O68" s="198">
        <v>0.98</v>
      </c>
      <c r="P68" s="198">
        <v>2.62</v>
      </c>
      <c r="Q68" s="198">
        <v>3.62</v>
      </c>
      <c r="R68" s="198">
        <v>6.92</v>
      </c>
      <c r="S68" s="198">
        <v>3.82</v>
      </c>
      <c r="T68" s="198">
        <v>0</v>
      </c>
      <c r="U68" s="198">
        <v>12.87</v>
      </c>
      <c r="V68" s="198">
        <v>5.27</v>
      </c>
      <c r="W68" s="198">
        <v>6.98</v>
      </c>
      <c r="X68" s="198">
        <v>27.86</v>
      </c>
      <c r="Y68" s="198">
        <v>56.48</v>
      </c>
      <c r="Z68" s="198">
        <v>2.67</v>
      </c>
      <c r="AA68" s="198">
        <v>0.75</v>
      </c>
      <c r="AB68" s="198">
        <v>0</v>
      </c>
      <c r="AC68" s="198">
        <v>11.11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32.32</v>
      </c>
      <c r="AJ68" s="198">
        <v>0</v>
      </c>
      <c r="AK68" s="198">
        <v>3.12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68.92</v>
      </c>
      <c r="L69" s="198">
        <v>56.62</v>
      </c>
      <c r="M69" s="198">
        <v>0</v>
      </c>
      <c r="N69" s="198">
        <v>1.18</v>
      </c>
      <c r="O69" s="198">
        <v>0.98</v>
      </c>
      <c r="P69" s="198">
        <v>2.62</v>
      </c>
      <c r="Q69" s="198">
        <v>0.23</v>
      </c>
      <c r="R69" s="198">
        <v>0.44</v>
      </c>
      <c r="S69" s="198">
        <v>0.26</v>
      </c>
      <c r="T69" s="198">
        <v>0</v>
      </c>
      <c r="U69" s="198">
        <v>12.87</v>
      </c>
      <c r="V69" s="198">
        <v>0.2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0.75</v>
      </c>
      <c r="AB69" s="198">
        <v>0</v>
      </c>
      <c r="AC69" s="198">
        <v>11.11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32.32</v>
      </c>
      <c r="AJ69" s="198">
        <v>0</v>
      </c>
      <c r="AK69" s="198">
        <v>3.12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6.42</v>
      </c>
      <c r="L70" s="198">
        <v>56.62</v>
      </c>
      <c r="M70" s="198">
        <v>0</v>
      </c>
      <c r="N70" s="198">
        <v>1.18</v>
      </c>
      <c r="O70" s="198">
        <v>0.98</v>
      </c>
      <c r="P70" s="198">
        <v>2.62</v>
      </c>
      <c r="Q70" s="198">
        <v>0.22</v>
      </c>
      <c r="R70" s="198">
        <v>0.42</v>
      </c>
      <c r="S70" s="198">
        <v>0.26</v>
      </c>
      <c r="T70" s="198">
        <v>0</v>
      </c>
      <c r="U70" s="198">
        <v>12.87</v>
      </c>
      <c r="V70" s="198">
        <v>0.2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0.75</v>
      </c>
      <c r="AB70" s="198">
        <v>0</v>
      </c>
      <c r="AC70" s="198">
        <v>11.11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32.32</v>
      </c>
      <c r="AJ70" s="198">
        <v>0</v>
      </c>
      <c r="AK70" s="198">
        <v>3.12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6.42</v>
      </c>
      <c r="L71" s="198">
        <v>56.62</v>
      </c>
      <c r="M71" s="198">
        <v>0</v>
      </c>
      <c r="N71" s="198">
        <v>1.18</v>
      </c>
      <c r="O71" s="198">
        <v>0.98</v>
      </c>
      <c r="P71" s="198">
        <v>2.62</v>
      </c>
      <c r="Q71" s="198">
        <v>0.22</v>
      </c>
      <c r="R71" s="198">
        <v>0.42</v>
      </c>
      <c r="S71" s="198">
        <v>0.26</v>
      </c>
      <c r="T71" s="198">
        <v>0</v>
      </c>
      <c r="U71" s="198">
        <v>12.87</v>
      </c>
      <c r="V71" s="198">
        <v>0.2</v>
      </c>
      <c r="W71" s="198">
        <v>0.46</v>
      </c>
      <c r="X71" s="198">
        <v>1.46</v>
      </c>
      <c r="Y71" s="198">
        <v>56.48</v>
      </c>
      <c r="Z71" s="198">
        <v>2.67</v>
      </c>
      <c r="AA71" s="198">
        <v>0.75</v>
      </c>
      <c r="AB71" s="198">
        <v>0</v>
      </c>
      <c r="AC71" s="198">
        <v>11.1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32.32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6.42</v>
      </c>
      <c r="L72" s="198">
        <v>56.62</v>
      </c>
      <c r="M72" s="198">
        <v>0</v>
      </c>
      <c r="N72" s="198">
        <v>1.18</v>
      </c>
      <c r="O72" s="198">
        <v>0.98</v>
      </c>
      <c r="P72" s="198">
        <v>2.62</v>
      </c>
      <c r="Q72" s="198">
        <v>0.22</v>
      </c>
      <c r="R72" s="198">
        <v>0.42</v>
      </c>
      <c r="S72" s="198">
        <v>0.26</v>
      </c>
      <c r="T72" s="198">
        <v>0</v>
      </c>
      <c r="U72" s="198">
        <v>12.87</v>
      </c>
      <c r="V72" s="198">
        <v>0.2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0.75</v>
      </c>
      <c r="AB72" s="198">
        <v>0</v>
      </c>
      <c r="AC72" s="198">
        <v>11.1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32.32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6.42</v>
      </c>
      <c r="L73" s="198">
        <v>0</v>
      </c>
      <c r="M73" s="198">
        <v>0</v>
      </c>
      <c r="N73" s="198">
        <v>1.18</v>
      </c>
      <c r="O73" s="198">
        <v>0.98</v>
      </c>
      <c r="P73" s="198">
        <v>2.62</v>
      </c>
      <c r="Q73" s="198">
        <v>0.22</v>
      </c>
      <c r="R73" s="198">
        <v>0.42</v>
      </c>
      <c r="S73" s="198">
        <v>0.26</v>
      </c>
      <c r="T73" s="198">
        <v>0</v>
      </c>
      <c r="U73" s="198">
        <v>12.87</v>
      </c>
      <c r="V73" s="198">
        <v>0.2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0.75</v>
      </c>
      <c r="AB73" s="198">
        <v>0</v>
      </c>
      <c r="AC73" s="198">
        <v>11.1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31.68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10.72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6.42</v>
      </c>
      <c r="L74" s="198">
        <v>0</v>
      </c>
      <c r="M74" s="198">
        <v>0</v>
      </c>
      <c r="N74" s="198">
        <v>1.18</v>
      </c>
      <c r="O74" s="198">
        <v>0.98</v>
      </c>
      <c r="P74" s="198">
        <v>2.62</v>
      </c>
      <c r="Q74" s="198">
        <v>0.22</v>
      </c>
      <c r="R74" s="198">
        <v>0.42</v>
      </c>
      <c r="S74" s="198">
        <v>0.26</v>
      </c>
      <c r="T74" s="198">
        <v>0</v>
      </c>
      <c r="U74" s="198">
        <v>12.87</v>
      </c>
      <c r="V74" s="198">
        <v>0.2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0.75</v>
      </c>
      <c r="AB74" s="198">
        <v>0</v>
      </c>
      <c r="AC74" s="198">
        <v>11.1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32.97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10.72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6.42</v>
      </c>
      <c r="L75" s="198">
        <v>0</v>
      </c>
      <c r="M75" s="198">
        <v>0</v>
      </c>
      <c r="N75" s="198">
        <v>1.18</v>
      </c>
      <c r="O75" s="198">
        <v>0.98</v>
      </c>
      <c r="P75" s="198">
        <v>2.6</v>
      </c>
      <c r="Q75" s="198">
        <v>0.22</v>
      </c>
      <c r="R75" s="198">
        <v>0.42</v>
      </c>
      <c r="S75" s="198">
        <v>0.26</v>
      </c>
      <c r="T75" s="198">
        <v>0</v>
      </c>
      <c r="U75" s="198">
        <v>12.87</v>
      </c>
      <c r="V75" s="198">
        <v>0.2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0.75</v>
      </c>
      <c r="AB75" s="198">
        <v>0</v>
      </c>
      <c r="AC75" s="198">
        <v>11.1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33.130000000000003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10.72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6.42</v>
      </c>
      <c r="L76" s="198">
        <v>0</v>
      </c>
      <c r="M76" s="198">
        <v>0</v>
      </c>
      <c r="N76" s="198">
        <v>1.18</v>
      </c>
      <c r="O76" s="198">
        <v>0.98</v>
      </c>
      <c r="P76" s="198">
        <v>2.6</v>
      </c>
      <c r="Q76" s="198">
        <v>0.22</v>
      </c>
      <c r="R76" s="198">
        <v>0.42</v>
      </c>
      <c r="S76" s="198">
        <v>0.26</v>
      </c>
      <c r="T76" s="198">
        <v>0</v>
      </c>
      <c r="U76" s="198">
        <v>12.87</v>
      </c>
      <c r="V76" s="198">
        <v>0.2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0.75</v>
      </c>
      <c r="AB76" s="198">
        <v>0</v>
      </c>
      <c r="AC76" s="198">
        <v>11.1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33.130000000000003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10.72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6.42</v>
      </c>
      <c r="L77" s="198">
        <v>0</v>
      </c>
      <c r="M77" s="198">
        <v>0</v>
      </c>
      <c r="N77" s="198">
        <v>1.18</v>
      </c>
      <c r="O77" s="198">
        <v>0.98</v>
      </c>
      <c r="P77" s="198">
        <v>2.6</v>
      </c>
      <c r="Q77" s="198">
        <v>0.22</v>
      </c>
      <c r="R77" s="198">
        <v>0.42</v>
      </c>
      <c r="S77" s="198">
        <v>0.26</v>
      </c>
      <c r="T77" s="198">
        <v>0</v>
      </c>
      <c r="U77" s="198">
        <v>12.87</v>
      </c>
      <c r="V77" s="198">
        <v>0.2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0.75</v>
      </c>
      <c r="AB77" s="198">
        <v>0</v>
      </c>
      <c r="AC77" s="198">
        <v>11.1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33.130000000000003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10.72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6.42</v>
      </c>
      <c r="L78" s="198">
        <v>0</v>
      </c>
      <c r="M78" s="198">
        <v>0</v>
      </c>
      <c r="N78" s="198">
        <v>1.18</v>
      </c>
      <c r="O78" s="198">
        <v>0.98</v>
      </c>
      <c r="P78" s="198">
        <v>2.6</v>
      </c>
      <c r="Q78" s="198">
        <v>0.22</v>
      </c>
      <c r="R78" s="198">
        <v>0.42</v>
      </c>
      <c r="S78" s="198">
        <v>0.26</v>
      </c>
      <c r="T78" s="198">
        <v>0</v>
      </c>
      <c r="U78" s="198">
        <v>12.87</v>
      </c>
      <c r="V78" s="198">
        <v>0.2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0.75</v>
      </c>
      <c r="AB78" s="198">
        <v>0</v>
      </c>
      <c r="AC78" s="198">
        <v>11.1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33.130000000000003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6.42</v>
      </c>
      <c r="L79" s="198">
        <v>0</v>
      </c>
      <c r="M79" s="198">
        <v>0</v>
      </c>
      <c r="N79" s="198">
        <v>1.18</v>
      </c>
      <c r="O79" s="198">
        <v>0.98</v>
      </c>
      <c r="P79" s="198">
        <v>2.6</v>
      </c>
      <c r="Q79" s="198">
        <v>0.22</v>
      </c>
      <c r="R79" s="198">
        <v>0.42</v>
      </c>
      <c r="S79" s="198">
        <v>0.26</v>
      </c>
      <c r="T79" s="198">
        <v>0</v>
      </c>
      <c r="U79" s="198">
        <v>12.87</v>
      </c>
      <c r="V79" s="198">
        <v>0.2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0.75</v>
      </c>
      <c r="AB79" s="198">
        <v>0</v>
      </c>
      <c r="AC79" s="198">
        <v>11.1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33.130000000000003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6.42</v>
      </c>
      <c r="L80" s="198">
        <v>0</v>
      </c>
      <c r="M80" s="198">
        <v>0</v>
      </c>
      <c r="N80" s="198">
        <v>1.18</v>
      </c>
      <c r="O80" s="198">
        <v>0.98</v>
      </c>
      <c r="P80" s="198">
        <v>2.6</v>
      </c>
      <c r="Q80" s="198">
        <v>0.22</v>
      </c>
      <c r="R80" s="198">
        <v>0.42</v>
      </c>
      <c r="S80" s="198">
        <v>0.26</v>
      </c>
      <c r="T80" s="198">
        <v>0</v>
      </c>
      <c r="U80" s="198">
        <v>12.87</v>
      </c>
      <c r="V80" s="198">
        <v>0.2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0.75</v>
      </c>
      <c r="AB80" s="198">
        <v>0</v>
      </c>
      <c r="AC80" s="198">
        <v>3.93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23.57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6.42</v>
      </c>
      <c r="L81" s="198">
        <v>0</v>
      </c>
      <c r="M81" s="198">
        <v>0</v>
      </c>
      <c r="N81" s="198">
        <v>1.18</v>
      </c>
      <c r="O81" s="198">
        <v>0.98</v>
      </c>
      <c r="P81" s="198">
        <v>2.6</v>
      </c>
      <c r="Q81" s="198">
        <v>0.22</v>
      </c>
      <c r="R81" s="198">
        <v>0.42</v>
      </c>
      <c r="S81" s="198">
        <v>0.26</v>
      </c>
      <c r="T81" s="198">
        <v>0</v>
      </c>
      <c r="U81" s="198">
        <v>12.87</v>
      </c>
      <c r="V81" s="198">
        <v>0.2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0.75</v>
      </c>
      <c r="AB81" s="198">
        <v>0</v>
      </c>
      <c r="AC81" s="198">
        <v>3.93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23.57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6.42</v>
      </c>
      <c r="L82" s="198">
        <v>0</v>
      </c>
      <c r="M82" s="198">
        <v>0</v>
      </c>
      <c r="N82" s="198">
        <v>1.18</v>
      </c>
      <c r="O82" s="198">
        <v>0.98</v>
      </c>
      <c r="P82" s="198">
        <v>2.6</v>
      </c>
      <c r="Q82" s="198">
        <v>0.22</v>
      </c>
      <c r="R82" s="198">
        <v>0.42</v>
      </c>
      <c r="S82" s="198">
        <v>0.26</v>
      </c>
      <c r="T82" s="198">
        <v>0</v>
      </c>
      <c r="U82" s="198">
        <v>12.87</v>
      </c>
      <c r="V82" s="198">
        <v>0.2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0.75</v>
      </c>
      <c r="AB82" s="198">
        <v>0</v>
      </c>
      <c r="AC82" s="198">
        <v>3.93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23.57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30.48</v>
      </c>
      <c r="L83" s="198">
        <v>43.62</v>
      </c>
      <c r="M83" s="198">
        <v>0</v>
      </c>
      <c r="N83" s="198">
        <v>1.18</v>
      </c>
      <c r="O83" s="198">
        <v>0.98</v>
      </c>
      <c r="P83" s="198">
        <v>2.6</v>
      </c>
      <c r="Q83" s="198">
        <v>3.79</v>
      </c>
      <c r="R83" s="198">
        <v>7.36</v>
      </c>
      <c r="S83" s="198">
        <v>4.1399999999999997</v>
      </c>
      <c r="T83" s="198">
        <v>0</v>
      </c>
      <c r="U83" s="198">
        <v>12.87</v>
      </c>
      <c r="V83" s="198">
        <v>0.2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0.75</v>
      </c>
      <c r="AB83" s="198">
        <v>0</v>
      </c>
      <c r="AC83" s="198">
        <v>11.1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33.130000000000003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6.42</v>
      </c>
      <c r="L84" s="198">
        <v>43.62</v>
      </c>
      <c r="M84" s="198">
        <v>0</v>
      </c>
      <c r="N84" s="198">
        <v>1.18</v>
      </c>
      <c r="O84" s="198">
        <v>0.98</v>
      </c>
      <c r="P84" s="198">
        <v>2.6</v>
      </c>
      <c r="Q84" s="198">
        <v>3.79</v>
      </c>
      <c r="R84" s="198">
        <v>7.36</v>
      </c>
      <c r="S84" s="198">
        <v>4.1399999999999997</v>
      </c>
      <c r="T84" s="198">
        <v>0</v>
      </c>
      <c r="U84" s="198">
        <v>12.87</v>
      </c>
      <c r="V84" s="198">
        <v>0.2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0.75</v>
      </c>
      <c r="AB84" s="198">
        <v>0</v>
      </c>
      <c r="AC84" s="198">
        <v>11.1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33.130000000000003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18.940000000000001</v>
      </c>
      <c r="L85" s="198">
        <v>55.62</v>
      </c>
      <c r="M85" s="198">
        <v>0</v>
      </c>
      <c r="N85" s="198">
        <v>1.18</v>
      </c>
      <c r="O85" s="198">
        <v>0.98</v>
      </c>
      <c r="P85" s="198">
        <v>2.6</v>
      </c>
      <c r="Q85" s="198">
        <v>3.79</v>
      </c>
      <c r="R85" s="198">
        <v>7.36</v>
      </c>
      <c r="S85" s="198">
        <v>4.1399999999999997</v>
      </c>
      <c r="T85" s="198">
        <v>0</v>
      </c>
      <c r="U85" s="198">
        <v>12.87</v>
      </c>
      <c r="V85" s="198">
        <v>0.2</v>
      </c>
      <c r="W85" s="198">
        <v>0.46</v>
      </c>
      <c r="X85" s="198">
        <v>1.46</v>
      </c>
      <c r="Y85" s="198">
        <v>56.48</v>
      </c>
      <c r="Z85" s="198">
        <v>2.67</v>
      </c>
      <c r="AA85" s="198">
        <v>0.75</v>
      </c>
      <c r="AB85" s="198">
        <v>0</v>
      </c>
      <c r="AC85" s="198">
        <v>11.1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33.130000000000003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30.48</v>
      </c>
      <c r="L86" s="198">
        <v>55.62</v>
      </c>
      <c r="M86" s="198">
        <v>0</v>
      </c>
      <c r="N86" s="198">
        <v>1.18</v>
      </c>
      <c r="O86" s="198">
        <v>0.98</v>
      </c>
      <c r="P86" s="198">
        <v>2.6</v>
      </c>
      <c r="Q86" s="198">
        <v>3.79</v>
      </c>
      <c r="R86" s="198">
        <v>7.36</v>
      </c>
      <c r="S86" s="198">
        <v>4.1399999999999997</v>
      </c>
      <c r="T86" s="198">
        <v>0</v>
      </c>
      <c r="U86" s="198">
        <v>12.87</v>
      </c>
      <c r="V86" s="198">
        <v>0.2</v>
      </c>
      <c r="W86" s="198">
        <v>0.46</v>
      </c>
      <c r="X86" s="198">
        <v>1.46</v>
      </c>
      <c r="Y86" s="198">
        <v>56.48</v>
      </c>
      <c r="Z86" s="198">
        <v>2.67</v>
      </c>
      <c r="AA86" s="198">
        <v>0.75</v>
      </c>
      <c r="AB86" s="198">
        <v>0</v>
      </c>
      <c r="AC86" s="198">
        <v>11.1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33.130000000000003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6.42</v>
      </c>
      <c r="L87" s="198">
        <v>55.62</v>
      </c>
      <c r="M87" s="198">
        <v>0</v>
      </c>
      <c r="N87" s="198">
        <v>1.18</v>
      </c>
      <c r="O87" s="198">
        <v>0.98</v>
      </c>
      <c r="P87" s="198">
        <v>2.6</v>
      </c>
      <c r="Q87" s="198">
        <v>3.79</v>
      </c>
      <c r="R87" s="198">
        <v>7.36</v>
      </c>
      <c r="S87" s="198">
        <v>4.1399999999999997</v>
      </c>
      <c r="T87" s="198">
        <v>0</v>
      </c>
      <c r="U87" s="198">
        <v>12.87</v>
      </c>
      <c r="V87" s="198">
        <v>0.2</v>
      </c>
      <c r="W87" s="198">
        <v>0.46</v>
      </c>
      <c r="X87" s="198">
        <v>1.46</v>
      </c>
      <c r="Y87" s="198">
        <v>56.48</v>
      </c>
      <c r="Z87" s="198">
        <v>2.67</v>
      </c>
      <c r="AA87" s="198">
        <v>0.75</v>
      </c>
      <c r="AB87" s="198">
        <v>0</v>
      </c>
      <c r="AC87" s="198">
        <v>11.1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32.479999999999997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59.31</v>
      </c>
      <c r="L88" s="198">
        <v>55.62</v>
      </c>
      <c r="M88" s="198">
        <v>0</v>
      </c>
      <c r="N88" s="198">
        <v>1.18</v>
      </c>
      <c r="O88" s="198">
        <v>0.98</v>
      </c>
      <c r="P88" s="198">
        <v>2.6</v>
      </c>
      <c r="Q88" s="198">
        <v>3.79</v>
      </c>
      <c r="R88" s="198">
        <v>7.36</v>
      </c>
      <c r="S88" s="198">
        <v>4.1399999999999997</v>
      </c>
      <c r="T88" s="198">
        <v>0</v>
      </c>
      <c r="U88" s="198">
        <v>12.87</v>
      </c>
      <c r="V88" s="198">
        <v>0.2</v>
      </c>
      <c r="W88" s="198">
        <v>0.46</v>
      </c>
      <c r="X88" s="198">
        <v>1.46</v>
      </c>
      <c r="Y88" s="198">
        <v>56.48</v>
      </c>
      <c r="Z88" s="198">
        <v>2.67</v>
      </c>
      <c r="AA88" s="198">
        <v>0.75</v>
      </c>
      <c r="AB88" s="198">
        <v>0</v>
      </c>
      <c r="AC88" s="198">
        <v>11.1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33.770000000000003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59.31</v>
      </c>
      <c r="L89" s="198">
        <v>55.62</v>
      </c>
      <c r="M89" s="198">
        <v>0</v>
      </c>
      <c r="N89" s="198">
        <v>1.18</v>
      </c>
      <c r="O89" s="198">
        <v>0.98</v>
      </c>
      <c r="P89" s="198">
        <v>2.6</v>
      </c>
      <c r="Q89" s="198">
        <v>3.79</v>
      </c>
      <c r="R89" s="198">
        <v>7.36</v>
      </c>
      <c r="S89" s="198">
        <v>4.1399999999999997</v>
      </c>
      <c r="T89" s="198">
        <v>0</v>
      </c>
      <c r="U89" s="198">
        <v>12.87</v>
      </c>
      <c r="V89" s="198">
        <v>0.2</v>
      </c>
      <c r="W89" s="198">
        <v>0.46</v>
      </c>
      <c r="X89" s="198">
        <v>1.46</v>
      </c>
      <c r="Y89" s="198">
        <v>56.48</v>
      </c>
      <c r="Z89" s="198">
        <v>2.67</v>
      </c>
      <c r="AA89" s="198">
        <v>0.75</v>
      </c>
      <c r="AB89" s="198">
        <v>0</v>
      </c>
      <c r="AC89" s="198">
        <v>11.1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33.130000000000003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76.61</v>
      </c>
      <c r="L90" s="198">
        <v>55.62</v>
      </c>
      <c r="M90" s="198">
        <v>0</v>
      </c>
      <c r="N90" s="198">
        <v>1.18</v>
      </c>
      <c r="O90" s="198">
        <v>0.98</v>
      </c>
      <c r="P90" s="198">
        <v>2.6</v>
      </c>
      <c r="Q90" s="198">
        <v>3.72</v>
      </c>
      <c r="R90" s="198">
        <v>7.36</v>
      </c>
      <c r="S90" s="198">
        <v>4.1100000000000003</v>
      </c>
      <c r="T90" s="198">
        <v>0</v>
      </c>
      <c r="U90" s="198">
        <v>12.87</v>
      </c>
      <c r="V90" s="198">
        <v>0.2</v>
      </c>
      <c r="W90" s="198">
        <v>0.46</v>
      </c>
      <c r="X90" s="198">
        <v>1.46</v>
      </c>
      <c r="Y90" s="198">
        <v>56.48</v>
      </c>
      <c r="Z90" s="198">
        <v>2.67</v>
      </c>
      <c r="AA90" s="198">
        <v>0.75</v>
      </c>
      <c r="AB90" s="198">
        <v>0</v>
      </c>
      <c r="AC90" s="198">
        <v>11.1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33.130000000000003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59.31</v>
      </c>
      <c r="L91" s="198">
        <v>55.62</v>
      </c>
      <c r="M91" s="198">
        <v>0</v>
      </c>
      <c r="N91" s="198">
        <v>1.18</v>
      </c>
      <c r="O91" s="198">
        <v>0.98</v>
      </c>
      <c r="P91" s="198">
        <v>2.6</v>
      </c>
      <c r="Q91" s="198">
        <v>3.73</v>
      </c>
      <c r="R91" s="198">
        <v>7.3</v>
      </c>
      <c r="S91" s="198">
        <v>4.1100000000000003</v>
      </c>
      <c r="T91" s="198">
        <v>0</v>
      </c>
      <c r="U91" s="198">
        <v>12.87</v>
      </c>
      <c r="V91" s="198">
        <v>0.2</v>
      </c>
      <c r="W91" s="198">
        <v>0.46</v>
      </c>
      <c r="X91" s="198">
        <v>1.46</v>
      </c>
      <c r="Y91" s="198">
        <v>56.48</v>
      </c>
      <c r="Z91" s="198">
        <v>2.67</v>
      </c>
      <c r="AA91" s="198">
        <v>0.75</v>
      </c>
      <c r="AB91" s="198">
        <v>0</v>
      </c>
      <c r="AC91" s="198">
        <v>11.1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33.93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49.7</v>
      </c>
      <c r="L92" s="198">
        <v>55.62</v>
      </c>
      <c r="M92" s="198">
        <v>0</v>
      </c>
      <c r="N92" s="198">
        <v>1.18</v>
      </c>
      <c r="O92" s="198">
        <v>0.98</v>
      </c>
      <c r="P92" s="198">
        <v>2.6</v>
      </c>
      <c r="Q92" s="198">
        <v>3.73</v>
      </c>
      <c r="R92" s="198">
        <v>7.3</v>
      </c>
      <c r="S92" s="198">
        <v>4.1100000000000003</v>
      </c>
      <c r="T92" s="198">
        <v>0</v>
      </c>
      <c r="U92" s="198">
        <v>12.87</v>
      </c>
      <c r="V92" s="198">
        <v>0.21</v>
      </c>
      <c r="W92" s="198">
        <v>0.46</v>
      </c>
      <c r="X92" s="198">
        <v>1.46</v>
      </c>
      <c r="Y92" s="198">
        <v>56.48</v>
      </c>
      <c r="Z92" s="198">
        <v>2.67</v>
      </c>
      <c r="AA92" s="198">
        <v>0.75</v>
      </c>
      <c r="AB92" s="198">
        <v>0</v>
      </c>
      <c r="AC92" s="198">
        <v>11.1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33.93</v>
      </c>
      <c r="AJ92" s="198">
        <v>0</v>
      </c>
      <c r="AK92" s="198">
        <v>3.12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83.34</v>
      </c>
      <c r="L93" s="198">
        <v>55.62</v>
      </c>
      <c r="M93" s="198">
        <v>0</v>
      </c>
      <c r="N93" s="198">
        <v>1.18</v>
      </c>
      <c r="O93" s="198">
        <v>0.98</v>
      </c>
      <c r="P93" s="198">
        <v>2.6</v>
      </c>
      <c r="Q93" s="198">
        <v>3.73</v>
      </c>
      <c r="R93" s="198">
        <v>7.3</v>
      </c>
      <c r="S93" s="198">
        <v>4.1100000000000003</v>
      </c>
      <c r="T93" s="198">
        <v>0</v>
      </c>
      <c r="U93" s="198">
        <v>12.87</v>
      </c>
      <c r="V93" s="198">
        <v>0.21</v>
      </c>
      <c r="W93" s="198">
        <v>0.46</v>
      </c>
      <c r="X93" s="198">
        <v>1.46</v>
      </c>
      <c r="Y93" s="198">
        <v>56.48</v>
      </c>
      <c r="Z93" s="198">
        <v>2.67</v>
      </c>
      <c r="AA93" s="198">
        <v>9.69</v>
      </c>
      <c r="AB93" s="198">
        <v>0</v>
      </c>
      <c r="AC93" s="198">
        <v>11.1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33.93</v>
      </c>
      <c r="AJ93" s="198">
        <v>0</v>
      </c>
      <c r="AK93" s="198">
        <v>3.12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83.34</v>
      </c>
      <c r="L94" s="198">
        <v>55.62</v>
      </c>
      <c r="M94" s="198">
        <v>0</v>
      </c>
      <c r="N94" s="198">
        <v>1.18</v>
      </c>
      <c r="O94" s="198">
        <v>0.98</v>
      </c>
      <c r="P94" s="198">
        <v>2.6</v>
      </c>
      <c r="Q94" s="198">
        <v>3.73</v>
      </c>
      <c r="R94" s="198">
        <v>7.22</v>
      </c>
      <c r="S94" s="198">
        <v>4.1100000000000003</v>
      </c>
      <c r="T94" s="198">
        <v>0</v>
      </c>
      <c r="U94" s="198">
        <v>12.87</v>
      </c>
      <c r="V94" s="198">
        <v>0.21</v>
      </c>
      <c r="W94" s="198">
        <v>0.46</v>
      </c>
      <c r="X94" s="198">
        <v>1.46</v>
      </c>
      <c r="Y94" s="198">
        <v>56.48</v>
      </c>
      <c r="Z94" s="198">
        <v>37.01</v>
      </c>
      <c r="AA94" s="198">
        <v>9.69</v>
      </c>
      <c r="AB94" s="198">
        <v>0</v>
      </c>
      <c r="AC94" s="198">
        <v>11.1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33.28</v>
      </c>
      <c r="AJ94" s="198">
        <v>0</v>
      </c>
      <c r="AK94" s="198">
        <v>3.12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10.88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88.14</v>
      </c>
      <c r="L95" s="198">
        <v>55.62</v>
      </c>
      <c r="M95" s="198">
        <v>0</v>
      </c>
      <c r="N95" s="198">
        <v>1.18</v>
      </c>
      <c r="O95" s="198">
        <v>0.98</v>
      </c>
      <c r="P95" s="198">
        <v>2.63</v>
      </c>
      <c r="Q95" s="198">
        <v>3.71</v>
      </c>
      <c r="R95" s="198">
        <v>7.34</v>
      </c>
      <c r="S95" s="198">
        <v>4.1100000000000003</v>
      </c>
      <c r="T95" s="198">
        <v>0</v>
      </c>
      <c r="U95" s="198">
        <v>12.87</v>
      </c>
      <c r="V95" s="198">
        <v>5.21</v>
      </c>
      <c r="W95" s="198">
        <v>0.46</v>
      </c>
      <c r="X95" s="198">
        <v>1.46</v>
      </c>
      <c r="Y95" s="198">
        <v>56.48</v>
      </c>
      <c r="Z95" s="198">
        <v>37.01</v>
      </c>
      <c r="AA95" s="198">
        <v>9.69</v>
      </c>
      <c r="AB95" s="198">
        <v>0</v>
      </c>
      <c r="AC95" s="198">
        <v>11.1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34.57</v>
      </c>
      <c r="AJ95" s="198">
        <v>0</v>
      </c>
      <c r="AK95" s="198">
        <v>3.12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10.88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89.39</v>
      </c>
      <c r="L96" s="198">
        <v>55.62</v>
      </c>
      <c r="M96" s="198">
        <v>0</v>
      </c>
      <c r="N96" s="198">
        <v>1.18</v>
      </c>
      <c r="O96" s="198">
        <v>0.98</v>
      </c>
      <c r="P96" s="198">
        <v>2.63</v>
      </c>
      <c r="Q96" s="198">
        <v>3.71</v>
      </c>
      <c r="R96" s="198">
        <v>7.3</v>
      </c>
      <c r="S96" s="198">
        <v>4.1100000000000003</v>
      </c>
      <c r="T96" s="198">
        <v>0</v>
      </c>
      <c r="U96" s="198">
        <v>12.87</v>
      </c>
      <c r="V96" s="198">
        <v>5.21</v>
      </c>
      <c r="W96" s="198">
        <v>6.99</v>
      </c>
      <c r="X96" s="198">
        <v>23.05</v>
      </c>
      <c r="Y96" s="198">
        <v>56.48</v>
      </c>
      <c r="Z96" s="198">
        <v>37.01</v>
      </c>
      <c r="AA96" s="198">
        <v>9.69</v>
      </c>
      <c r="AB96" s="198">
        <v>0</v>
      </c>
      <c r="AC96" s="198">
        <v>11.1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33.93</v>
      </c>
      <c r="AJ96" s="198">
        <v>0</v>
      </c>
      <c r="AK96" s="198">
        <v>11.09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10.88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84.09</v>
      </c>
      <c r="L97" s="198">
        <v>55.62</v>
      </c>
      <c r="M97" s="198">
        <v>0</v>
      </c>
      <c r="N97" s="198">
        <v>1.18</v>
      </c>
      <c r="O97" s="198">
        <v>0.98</v>
      </c>
      <c r="P97" s="198">
        <v>2.63</v>
      </c>
      <c r="Q97" s="198">
        <v>3.71</v>
      </c>
      <c r="R97" s="198">
        <v>5.85</v>
      </c>
      <c r="S97" s="198">
        <v>3.62</v>
      </c>
      <c r="T97" s="198">
        <v>0</v>
      </c>
      <c r="U97" s="198">
        <v>12.87</v>
      </c>
      <c r="V97" s="198">
        <v>5.21</v>
      </c>
      <c r="W97" s="198">
        <v>6.98</v>
      </c>
      <c r="X97" s="198">
        <v>23.05</v>
      </c>
      <c r="Y97" s="198">
        <v>56.48</v>
      </c>
      <c r="Z97" s="198">
        <v>37.01</v>
      </c>
      <c r="AA97" s="198">
        <v>9.69</v>
      </c>
      <c r="AB97" s="198">
        <v>0</v>
      </c>
      <c r="AC97" s="198">
        <v>11.1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33.93</v>
      </c>
      <c r="AJ97" s="198">
        <v>0</v>
      </c>
      <c r="AK97" s="198">
        <v>15.83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10.88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84.06</v>
      </c>
      <c r="L98" s="198">
        <v>55.62</v>
      </c>
      <c r="M98" s="198">
        <v>0</v>
      </c>
      <c r="N98" s="198">
        <v>1.18</v>
      </c>
      <c r="O98" s="198">
        <v>0.98</v>
      </c>
      <c r="P98" s="198">
        <v>2.63</v>
      </c>
      <c r="Q98" s="198">
        <v>3.71</v>
      </c>
      <c r="R98" s="198">
        <v>5.85</v>
      </c>
      <c r="S98" s="198">
        <v>3.62</v>
      </c>
      <c r="T98" s="198">
        <v>0</v>
      </c>
      <c r="U98" s="198">
        <v>12.87</v>
      </c>
      <c r="V98" s="198">
        <v>5.21</v>
      </c>
      <c r="W98" s="198">
        <v>6.98</v>
      </c>
      <c r="X98" s="198">
        <v>23.05</v>
      </c>
      <c r="Y98" s="198">
        <v>56.48</v>
      </c>
      <c r="Z98" s="198">
        <v>37.01</v>
      </c>
      <c r="AA98" s="198">
        <v>9.69</v>
      </c>
      <c r="AB98" s="198">
        <v>0</v>
      </c>
      <c r="AC98" s="198">
        <v>11.1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33.93</v>
      </c>
      <c r="AJ98" s="198">
        <v>0</v>
      </c>
      <c r="AK98" s="198">
        <v>15.16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0.25914250000000016</v>
      </c>
      <c r="D99">
        <f t="shared" si="0"/>
        <v>0</v>
      </c>
      <c r="E99">
        <f t="shared" si="0"/>
        <v>0</v>
      </c>
      <c r="F99">
        <f t="shared" si="0"/>
        <v>0.42321000000000059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1.1994875000000003</v>
      </c>
      <c r="L99">
        <f t="shared" si="0"/>
        <v>0.94153999999999871</v>
      </c>
      <c r="M99">
        <f t="shared" si="0"/>
        <v>0</v>
      </c>
      <c r="N99">
        <f t="shared" si="0"/>
        <v>2.8497500000000071E-2</v>
      </c>
      <c r="O99">
        <f t="shared" si="0"/>
        <v>2.342000000000001E-2</v>
      </c>
      <c r="P99">
        <f t="shared" si="0"/>
        <v>9.2057500000000181E-2</v>
      </c>
      <c r="Q99">
        <f t="shared" si="0"/>
        <v>4.926249999999998E-2</v>
      </c>
      <c r="R99">
        <f t="shared" si="0"/>
        <v>9.6832500000000002E-2</v>
      </c>
      <c r="S99">
        <f t="shared" si="0"/>
        <v>5.6262499999999972E-2</v>
      </c>
      <c r="T99">
        <f t="shared" si="0"/>
        <v>0</v>
      </c>
      <c r="U99">
        <f t="shared" si="0"/>
        <v>0.28566999999999987</v>
      </c>
      <c r="V99">
        <f t="shared" si="0"/>
        <v>4.2022499999999963E-2</v>
      </c>
      <c r="W99">
        <f t="shared" si="0"/>
        <v>6.2052500000000101E-2</v>
      </c>
      <c r="X99">
        <f t="shared" si="0"/>
        <v>0.14108749999999992</v>
      </c>
      <c r="Y99">
        <f t="shared" si="0"/>
        <v>1.3555199999999976</v>
      </c>
      <c r="Z99">
        <f t="shared" si="0"/>
        <v>0.24674749999999923</v>
      </c>
      <c r="AA99">
        <f t="shared" si="0"/>
        <v>8.5725000000000023E-2</v>
      </c>
      <c r="AB99">
        <f t="shared" si="0"/>
        <v>0</v>
      </c>
      <c r="AC99">
        <f t="shared" si="0"/>
        <v>0.26328750000000017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0.77028249999999998</v>
      </c>
      <c r="AJ99">
        <f t="shared" si="0"/>
        <v>0</v>
      </c>
      <c r="AK99">
        <f t="shared" si="0"/>
        <v>6.6095000000000056E-2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12.35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</v>
      </c>
      <c r="AJ23" s="198">
        <v>0</v>
      </c>
      <c r="AK23" s="198">
        <v>-8.89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</v>
      </c>
      <c r="AJ24" s="198">
        <v>0</v>
      </c>
      <c r="AK24" s="198">
        <v>-8.89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-4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</v>
      </c>
      <c r="AJ26" s="198">
        <v>0</v>
      </c>
      <c r="AK26" s="198">
        <v>-2.4900000000000002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</v>
      </c>
      <c r="AJ29" s="198">
        <v>0</v>
      </c>
      <c r="AK29" s="198">
        <v>-7.17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12.35</v>
      </c>
      <c r="AJ30" s="198">
        <v>0</v>
      </c>
      <c r="AK30" s="198">
        <v>-7.17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11.82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11.82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11.82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11.82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11.82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11.82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11.82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11.82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11.82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11.82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11.82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11.82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11.82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11.82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11.82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9.5399999999999991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9.5399999999999991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9.24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9.24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9.24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9.24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9.24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9.24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11.64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11.52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11.52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11.52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11.52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11.52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11.64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11.52</v>
      </c>
      <c r="AJ68" s="198">
        <v>0</v>
      </c>
      <c r="AK68" s="198">
        <v>-7.17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11.52</v>
      </c>
      <c r="AJ69" s="198">
        <v>0</v>
      </c>
      <c r="AK69" s="198">
        <v>-7.17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11.52</v>
      </c>
      <c r="AJ70" s="198">
        <v>0</v>
      </c>
      <c r="AK70" s="198">
        <v>-7.17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11.52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11.52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11.52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11.52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11.82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11.82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11.82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11.82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11.82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11.82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11.82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11.82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11.82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11.82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11.82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11.82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11.82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11.82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11.82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11.82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12.13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12.13</v>
      </c>
      <c r="AJ92" s="198">
        <v>0</v>
      </c>
      <c r="AK92" s="198">
        <v>-2.4900000000000002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12.13</v>
      </c>
      <c r="AJ93" s="198">
        <v>0</v>
      </c>
      <c r="AK93" s="198">
        <v>-2.4900000000000002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12.13</v>
      </c>
      <c r="AJ94" s="198">
        <v>0</v>
      </c>
      <c r="AK94" s="198">
        <v>-2.4900000000000002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12.13</v>
      </c>
      <c r="AJ95" s="198">
        <v>0</v>
      </c>
      <c r="AK95" s="198">
        <v>-2.4900000000000002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12.13</v>
      </c>
      <c r="AJ96" s="198">
        <v>0</v>
      </c>
      <c r="AK96" s="198">
        <v>-1.77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12.13</v>
      </c>
      <c r="AJ97" s="198">
        <v>0</v>
      </c>
      <c r="AK97" s="198">
        <v>-5.69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12.13</v>
      </c>
      <c r="AJ98" s="198">
        <v>0</v>
      </c>
      <c r="AK98" s="198">
        <v>0.04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0.28052750000000043</v>
      </c>
      <c r="AJ99">
        <f t="shared" si="0"/>
        <v>0</v>
      </c>
      <c r="AK99">
        <f t="shared" si="0"/>
        <v>-8.1445000000000045E-2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59.99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59.99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59.99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59.99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59.99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61.74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59.99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59.99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59.99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59.99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59.99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59.99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59.99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59.99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59.99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59.99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59.99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59.99</v>
      </c>
      <c r="AJ23" s="198">
        <v>0</v>
      </c>
      <c r="AK23" s="198">
        <v>3.26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59.99</v>
      </c>
      <c r="AJ24" s="198">
        <v>0</v>
      </c>
      <c r="AK24" s="198">
        <v>3.26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4.79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59.99</v>
      </c>
      <c r="AJ26" s="198">
        <v>0</v>
      </c>
      <c r="AK26" s="198">
        <v>4.79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59.99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59.99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59.99</v>
      </c>
      <c r="AJ29" s="198">
        <v>0</v>
      </c>
      <c r="AK29" s="198">
        <v>9.48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61.74</v>
      </c>
      <c r="AJ30" s="198">
        <v>0</v>
      </c>
      <c r="AK30" s="198">
        <v>9.48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59.99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59.99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59.99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59.99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59.09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59.09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59.09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59.09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59.09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59.09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59.09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59.09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59.09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59.09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60.83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59.09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59.09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59.09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59.09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59.09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63.39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63.39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61.87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61.87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61.87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61.87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61.87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63.09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60.74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60.95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60.95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60.95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60.95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62.16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60.74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60.95</v>
      </c>
      <c r="AJ68" s="198">
        <v>0</v>
      </c>
      <c r="AK68" s="198">
        <v>9.48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60.95</v>
      </c>
      <c r="AJ69" s="198">
        <v>0</v>
      </c>
      <c r="AK69" s="198">
        <v>9.48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60.95</v>
      </c>
      <c r="AJ70" s="198">
        <v>0</v>
      </c>
      <c r="AK70" s="198">
        <v>9.48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60.95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60.95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59.73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62.16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62.46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62.46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62.46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62.46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62.46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65.849999999999994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68.959999999999994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67.400000000000006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62.46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62.46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62.46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62.46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61.24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63.68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62.46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62.46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63.98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63.98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63.98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62.76</v>
      </c>
      <c r="AJ94" s="198">
        <v>0</v>
      </c>
      <c r="AK94" s="198">
        <v>4.79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65.2</v>
      </c>
      <c r="AJ95" s="198">
        <v>0</v>
      </c>
      <c r="AK95" s="198">
        <v>4.79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63.98</v>
      </c>
      <c r="AJ96" s="198">
        <v>0</v>
      </c>
      <c r="AK96" s="198">
        <v>3.86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63.98</v>
      </c>
      <c r="AJ97" s="198">
        <v>0</v>
      </c>
      <c r="AK97" s="198">
        <v>3.77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63.98</v>
      </c>
      <c r="AJ98" s="198">
        <v>0</v>
      </c>
      <c r="AK98" s="198">
        <v>3.23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5.0235000000000078E-2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1.4695874999999992</v>
      </c>
      <c r="AJ99">
        <f t="shared" si="0"/>
        <v>0</v>
      </c>
      <c r="AK99">
        <f t="shared" si="0"/>
        <v>0.12919000000000017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4.45</v>
      </c>
      <c r="L3" s="198">
        <v>368.5</v>
      </c>
      <c r="M3" s="198">
        <v>1.1000000000000001</v>
      </c>
      <c r="N3" s="198">
        <v>1.41</v>
      </c>
      <c r="O3" s="198">
        <v>0</v>
      </c>
      <c r="P3" s="198">
        <v>8</v>
      </c>
      <c r="Q3" s="198">
        <v>3.29</v>
      </c>
      <c r="R3" s="198">
        <v>6.42</v>
      </c>
      <c r="S3" s="198">
        <v>3.95</v>
      </c>
      <c r="T3" s="198">
        <v>0</v>
      </c>
      <c r="U3" s="198">
        <v>0.83</v>
      </c>
      <c r="V3" s="198">
        <v>4.3600000000000003</v>
      </c>
      <c r="W3" s="198">
        <v>10.24</v>
      </c>
      <c r="X3" s="198">
        <v>23.05</v>
      </c>
      <c r="Y3" s="198">
        <v>9.15</v>
      </c>
      <c r="Z3" s="198">
        <v>44.58</v>
      </c>
      <c r="AA3" s="198">
        <v>15.63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38.17</v>
      </c>
      <c r="AJ3" s="198">
        <v>0</v>
      </c>
      <c r="AK3" s="198">
        <v>0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4.45</v>
      </c>
      <c r="L4" s="198">
        <v>368.5</v>
      </c>
      <c r="M4" s="198">
        <v>1.1000000000000001</v>
      </c>
      <c r="N4" s="198">
        <v>1.41</v>
      </c>
      <c r="O4" s="198">
        <v>0</v>
      </c>
      <c r="P4" s="198">
        <v>8</v>
      </c>
      <c r="Q4" s="198">
        <v>3.29</v>
      </c>
      <c r="R4" s="198">
        <v>6.42</v>
      </c>
      <c r="S4" s="198">
        <v>3.95</v>
      </c>
      <c r="T4" s="198">
        <v>0</v>
      </c>
      <c r="U4" s="198">
        <v>0.83</v>
      </c>
      <c r="V4" s="198">
        <v>4.3600000000000003</v>
      </c>
      <c r="W4" s="198">
        <v>10.24</v>
      </c>
      <c r="X4" s="198">
        <v>15.76</v>
      </c>
      <c r="Y4" s="198">
        <v>9.15</v>
      </c>
      <c r="Z4" s="198">
        <v>44.58</v>
      </c>
      <c r="AA4" s="198">
        <v>15.63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0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4.45</v>
      </c>
      <c r="L5" s="198">
        <v>368.5</v>
      </c>
      <c r="M5" s="198">
        <v>1.1000000000000001</v>
      </c>
      <c r="N5" s="198">
        <v>1.41</v>
      </c>
      <c r="O5" s="198">
        <v>0</v>
      </c>
      <c r="P5" s="198">
        <v>9.26</v>
      </c>
      <c r="Q5" s="198">
        <v>3.27</v>
      </c>
      <c r="R5" s="198">
        <v>6.34</v>
      </c>
      <c r="S5" s="198">
        <v>3.9</v>
      </c>
      <c r="T5" s="198">
        <v>0</v>
      </c>
      <c r="U5" s="198">
        <v>0.83</v>
      </c>
      <c r="V5" s="198">
        <v>3.99</v>
      </c>
      <c r="W5" s="198">
        <v>10.24</v>
      </c>
      <c r="X5" s="198">
        <v>15.25</v>
      </c>
      <c r="Y5" s="198">
        <v>9.15</v>
      </c>
      <c r="Z5" s="198">
        <v>44.58</v>
      </c>
      <c r="AA5" s="198">
        <v>15.63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38.17</v>
      </c>
      <c r="AJ5" s="198">
        <v>0</v>
      </c>
      <c r="AK5" s="198">
        <v>0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4.45</v>
      </c>
      <c r="L6" s="198">
        <v>368.5</v>
      </c>
      <c r="M6" s="198">
        <v>1.1000000000000001</v>
      </c>
      <c r="N6" s="198">
        <v>1.41</v>
      </c>
      <c r="O6" s="198">
        <v>0</v>
      </c>
      <c r="P6" s="198">
        <v>9.77</v>
      </c>
      <c r="Q6" s="198">
        <v>3.27</v>
      </c>
      <c r="R6" s="198">
        <v>6.34</v>
      </c>
      <c r="S6" s="198">
        <v>3.9</v>
      </c>
      <c r="T6" s="198">
        <v>0</v>
      </c>
      <c r="U6" s="198">
        <v>0.83</v>
      </c>
      <c r="V6" s="198">
        <v>3.99</v>
      </c>
      <c r="W6" s="198">
        <v>10.210000000000001</v>
      </c>
      <c r="X6" s="198">
        <v>15.25</v>
      </c>
      <c r="Y6" s="198">
        <v>9.15</v>
      </c>
      <c r="Z6" s="198">
        <v>44.58</v>
      </c>
      <c r="AA6" s="198">
        <v>15.63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38.17</v>
      </c>
      <c r="AJ6" s="198">
        <v>0</v>
      </c>
      <c r="AK6" s="198">
        <v>0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4.45</v>
      </c>
      <c r="L7" s="198">
        <v>368.5</v>
      </c>
      <c r="M7" s="198">
        <v>0</v>
      </c>
      <c r="N7" s="198">
        <v>1.41</v>
      </c>
      <c r="O7" s="198">
        <v>0</v>
      </c>
      <c r="P7" s="198">
        <v>9.77</v>
      </c>
      <c r="Q7" s="198">
        <v>3.27</v>
      </c>
      <c r="R7" s="198">
        <v>6.34</v>
      </c>
      <c r="S7" s="198">
        <v>3.9</v>
      </c>
      <c r="T7" s="198">
        <v>0</v>
      </c>
      <c r="U7" s="198">
        <v>0.83</v>
      </c>
      <c r="V7" s="198">
        <v>3.91</v>
      </c>
      <c r="W7" s="198">
        <v>10.210000000000001</v>
      </c>
      <c r="X7" s="198">
        <v>15.25</v>
      </c>
      <c r="Y7" s="198">
        <v>9.15</v>
      </c>
      <c r="Z7" s="198">
        <v>44.58</v>
      </c>
      <c r="AA7" s="198">
        <v>15.63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38.17</v>
      </c>
      <c r="AJ7" s="198">
        <v>0</v>
      </c>
      <c r="AK7" s="198">
        <v>0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4.45</v>
      </c>
      <c r="L8" s="198">
        <v>368.5</v>
      </c>
      <c r="M8" s="198">
        <v>0</v>
      </c>
      <c r="N8" s="198">
        <v>1.41</v>
      </c>
      <c r="O8" s="198">
        <v>0</v>
      </c>
      <c r="P8" s="198">
        <v>9.77</v>
      </c>
      <c r="Q8" s="198">
        <v>3.27</v>
      </c>
      <c r="R8" s="198">
        <v>6.34</v>
      </c>
      <c r="S8" s="198">
        <v>3.9</v>
      </c>
      <c r="T8" s="198">
        <v>0</v>
      </c>
      <c r="U8" s="198">
        <v>0.83</v>
      </c>
      <c r="V8" s="198">
        <v>3.91</v>
      </c>
      <c r="W8" s="198">
        <v>10.210000000000001</v>
      </c>
      <c r="X8" s="198">
        <v>15.25</v>
      </c>
      <c r="Y8" s="198">
        <v>9.15</v>
      </c>
      <c r="Z8" s="198">
        <v>44.58</v>
      </c>
      <c r="AA8" s="198">
        <v>15.63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38.17</v>
      </c>
      <c r="AJ8" s="198">
        <v>0</v>
      </c>
      <c r="AK8" s="198">
        <v>0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4.45</v>
      </c>
      <c r="L9" s="198">
        <v>368.5</v>
      </c>
      <c r="M9" s="198">
        <v>0</v>
      </c>
      <c r="N9" s="198">
        <v>1.41</v>
      </c>
      <c r="O9" s="198">
        <v>0</v>
      </c>
      <c r="P9" s="198">
        <v>7.58</v>
      </c>
      <c r="Q9" s="198">
        <v>3.27</v>
      </c>
      <c r="R9" s="198">
        <v>6.34</v>
      </c>
      <c r="S9" s="198">
        <v>3.9</v>
      </c>
      <c r="T9" s="198">
        <v>0</v>
      </c>
      <c r="U9" s="198">
        <v>0.83</v>
      </c>
      <c r="V9" s="198">
        <v>3.91</v>
      </c>
      <c r="W9" s="198">
        <v>9.6999999999999993</v>
      </c>
      <c r="X9" s="198">
        <v>15.25</v>
      </c>
      <c r="Y9" s="198">
        <v>9.15</v>
      </c>
      <c r="Z9" s="198">
        <v>44.58</v>
      </c>
      <c r="AA9" s="198">
        <v>13.72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0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4.45</v>
      </c>
      <c r="L10" s="198">
        <v>368.5</v>
      </c>
      <c r="M10" s="198">
        <v>0</v>
      </c>
      <c r="N10" s="198">
        <v>1.41</v>
      </c>
      <c r="O10" s="198">
        <v>0</v>
      </c>
      <c r="P10" s="198">
        <v>7.58</v>
      </c>
      <c r="Q10" s="198">
        <v>3.27</v>
      </c>
      <c r="R10" s="198">
        <v>6.27</v>
      </c>
      <c r="S10" s="198">
        <v>3.88</v>
      </c>
      <c r="T10" s="198">
        <v>0</v>
      </c>
      <c r="U10" s="198">
        <v>0.83</v>
      </c>
      <c r="V10" s="198">
        <v>3.91</v>
      </c>
      <c r="W10" s="198">
        <v>9.6999999999999993</v>
      </c>
      <c r="X10" s="198">
        <v>15.25</v>
      </c>
      <c r="Y10" s="198">
        <v>9.15</v>
      </c>
      <c r="Z10" s="198">
        <v>44.58</v>
      </c>
      <c r="AA10" s="198">
        <v>13.72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38.17</v>
      </c>
      <c r="AJ10" s="198">
        <v>0</v>
      </c>
      <c r="AK10" s="198">
        <v>0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4.4400000000000004</v>
      </c>
      <c r="L11" s="198">
        <v>368.5</v>
      </c>
      <c r="M11" s="198">
        <v>0</v>
      </c>
      <c r="N11" s="198">
        <v>1.41</v>
      </c>
      <c r="O11" s="198">
        <v>0</v>
      </c>
      <c r="P11" s="198">
        <v>7.58</v>
      </c>
      <c r="Q11" s="198">
        <v>3.19</v>
      </c>
      <c r="R11" s="198">
        <v>6.27</v>
      </c>
      <c r="S11" s="198">
        <v>3.88</v>
      </c>
      <c r="T11" s="198">
        <v>0</v>
      </c>
      <c r="U11" s="198">
        <v>0.83</v>
      </c>
      <c r="V11" s="198">
        <v>3.91</v>
      </c>
      <c r="W11" s="198">
        <v>9.6999999999999993</v>
      </c>
      <c r="X11" s="198">
        <v>15.25</v>
      </c>
      <c r="Y11" s="198">
        <v>9.15</v>
      </c>
      <c r="Z11" s="198">
        <v>44.82</v>
      </c>
      <c r="AA11" s="198">
        <v>13.72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38.17</v>
      </c>
      <c r="AJ11" s="198">
        <v>0</v>
      </c>
      <c r="AK11" s="198">
        <v>0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13.11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4.4400000000000004</v>
      </c>
      <c r="L12" s="198">
        <v>368.5</v>
      </c>
      <c r="M12" s="198">
        <v>0</v>
      </c>
      <c r="N12" s="198">
        <v>1.41</v>
      </c>
      <c r="O12" s="198">
        <v>0</v>
      </c>
      <c r="P12" s="198">
        <v>7.58</v>
      </c>
      <c r="Q12" s="198">
        <v>3.19</v>
      </c>
      <c r="R12" s="198">
        <v>6.27</v>
      </c>
      <c r="S12" s="198">
        <v>3.88</v>
      </c>
      <c r="T12" s="198">
        <v>0</v>
      </c>
      <c r="U12" s="198">
        <v>0.83</v>
      </c>
      <c r="V12" s="198">
        <v>3.91</v>
      </c>
      <c r="W12" s="198">
        <v>9.6999999999999993</v>
      </c>
      <c r="X12" s="198">
        <v>15.25</v>
      </c>
      <c r="Y12" s="198">
        <v>9.15</v>
      </c>
      <c r="Z12" s="198">
        <v>44.82</v>
      </c>
      <c r="AA12" s="198">
        <v>15.63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38.17</v>
      </c>
      <c r="AJ12" s="198">
        <v>0</v>
      </c>
      <c r="AK12" s="198">
        <v>0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13.11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4.4400000000000004</v>
      </c>
      <c r="L13" s="198">
        <v>368.5</v>
      </c>
      <c r="M13" s="198">
        <v>0</v>
      </c>
      <c r="N13" s="198">
        <v>1.41</v>
      </c>
      <c r="O13" s="198">
        <v>0</v>
      </c>
      <c r="P13" s="198">
        <v>1.5</v>
      </c>
      <c r="Q13" s="198">
        <v>3.19</v>
      </c>
      <c r="R13" s="198">
        <v>6.25</v>
      </c>
      <c r="S13" s="198">
        <v>3.87</v>
      </c>
      <c r="T13" s="198">
        <v>0</v>
      </c>
      <c r="U13" s="198">
        <v>0.83</v>
      </c>
      <c r="V13" s="198">
        <v>3.81</v>
      </c>
      <c r="W13" s="198">
        <v>10.24</v>
      </c>
      <c r="X13" s="198">
        <v>3.79</v>
      </c>
      <c r="Y13" s="198">
        <v>9.15</v>
      </c>
      <c r="Z13" s="198">
        <v>44.82</v>
      </c>
      <c r="AA13" s="198">
        <v>15.63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38.17</v>
      </c>
      <c r="AJ13" s="198">
        <v>0</v>
      </c>
      <c r="AK13" s="198">
        <v>0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13.11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4.4400000000000004</v>
      </c>
      <c r="L14" s="198">
        <v>368.5</v>
      </c>
      <c r="M14" s="198">
        <v>0</v>
      </c>
      <c r="N14" s="198">
        <v>1.41</v>
      </c>
      <c r="O14" s="198">
        <v>0</v>
      </c>
      <c r="P14" s="198">
        <v>1.5</v>
      </c>
      <c r="Q14" s="198">
        <v>3.19</v>
      </c>
      <c r="R14" s="198">
        <v>6.25</v>
      </c>
      <c r="S14" s="198">
        <v>3.87</v>
      </c>
      <c r="T14" s="198">
        <v>0</v>
      </c>
      <c r="U14" s="198">
        <v>0.83</v>
      </c>
      <c r="V14" s="198">
        <v>3.81</v>
      </c>
      <c r="W14" s="198">
        <v>10.24</v>
      </c>
      <c r="X14" s="198">
        <v>3.79</v>
      </c>
      <c r="Y14" s="198">
        <v>9.15</v>
      </c>
      <c r="Z14" s="198">
        <v>44.82</v>
      </c>
      <c r="AA14" s="198">
        <v>13.72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0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13.11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4.4400000000000004</v>
      </c>
      <c r="L15" s="198">
        <v>368.5</v>
      </c>
      <c r="M15" s="198">
        <v>0</v>
      </c>
      <c r="N15" s="198">
        <v>1.41</v>
      </c>
      <c r="O15" s="198">
        <v>0</v>
      </c>
      <c r="P15" s="198">
        <v>1.5</v>
      </c>
      <c r="Q15" s="198">
        <v>3.19</v>
      </c>
      <c r="R15" s="198">
        <v>6.25</v>
      </c>
      <c r="S15" s="198">
        <v>3.87</v>
      </c>
      <c r="T15" s="198">
        <v>0</v>
      </c>
      <c r="U15" s="198">
        <v>0.83</v>
      </c>
      <c r="V15" s="198">
        <v>3.16</v>
      </c>
      <c r="W15" s="198">
        <v>10.24</v>
      </c>
      <c r="X15" s="198">
        <v>3.79</v>
      </c>
      <c r="Y15" s="198">
        <v>9.15</v>
      </c>
      <c r="Z15" s="198">
        <v>44.82</v>
      </c>
      <c r="AA15" s="198">
        <v>13.72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38.17</v>
      </c>
      <c r="AJ15" s="198">
        <v>0</v>
      </c>
      <c r="AK15" s="198">
        <v>0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13.11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4.4400000000000004</v>
      </c>
      <c r="L16" s="198">
        <v>368.5</v>
      </c>
      <c r="M16" s="198">
        <v>0</v>
      </c>
      <c r="N16" s="198">
        <v>1.41</v>
      </c>
      <c r="O16" s="198">
        <v>0</v>
      </c>
      <c r="P16" s="198">
        <v>1.5</v>
      </c>
      <c r="Q16" s="198">
        <v>3.19</v>
      </c>
      <c r="R16" s="198">
        <v>6.25</v>
      </c>
      <c r="S16" s="198">
        <v>3.87</v>
      </c>
      <c r="T16" s="198">
        <v>0</v>
      </c>
      <c r="U16" s="198">
        <v>0.83</v>
      </c>
      <c r="V16" s="198">
        <v>3.16</v>
      </c>
      <c r="W16" s="198">
        <v>10.24</v>
      </c>
      <c r="X16" s="198">
        <v>3.79</v>
      </c>
      <c r="Y16" s="198">
        <v>9.15</v>
      </c>
      <c r="Z16" s="198">
        <v>44.82</v>
      </c>
      <c r="AA16" s="198">
        <v>13.72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38.17</v>
      </c>
      <c r="AJ16" s="198">
        <v>0</v>
      </c>
      <c r="AK16" s="198">
        <v>0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13.11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4.4400000000000004</v>
      </c>
      <c r="L17" s="198">
        <v>368.5</v>
      </c>
      <c r="M17" s="198">
        <v>0</v>
      </c>
      <c r="N17" s="198">
        <v>1.41</v>
      </c>
      <c r="O17" s="198">
        <v>0</v>
      </c>
      <c r="P17" s="198">
        <v>1.5</v>
      </c>
      <c r="Q17" s="198">
        <v>3.19</v>
      </c>
      <c r="R17" s="198">
        <v>6.25</v>
      </c>
      <c r="S17" s="198">
        <v>3.87</v>
      </c>
      <c r="T17" s="198">
        <v>0</v>
      </c>
      <c r="U17" s="198">
        <v>0.83</v>
      </c>
      <c r="V17" s="198">
        <v>3.16</v>
      </c>
      <c r="W17" s="198">
        <v>10.24</v>
      </c>
      <c r="X17" s="198">
        <v>3.79</v>
      </c>
      <c r="Y17" s="198">
        <v>9.15</v>
      </c>
      <c r="Z17" s="198">
        <v>44.82</v>
      </c>
      <c r="AA17" s="198">
        <v>13.72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38.17</v>
      </c>
      <c r="AJ17" s="198">
        <v>0</v>
      </c>
      <c r="AK17" s="198">
        <v>0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13.11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4.4400000000000004</v>
      </c>
      <c r="L18" s="198">
        <v>368.5</v>
      </c>
      <c r="M18" s="198">
        <v>0</v>
      </c>
      <c r="N18" s="198">
        <v>1.41</v>
      </c>
      <c r="O18" s="198">
        <v>0</v>
      </c>
      <c r="P18" s="198">
        <v>1.5</v>
      </c>
      <c r="Q18" s="198">
        <v>3.19</v>
      </c>
      <c r="R18" s="198">
        <v>6.25</v>
      </c>
      <c r="S18" s="198">
        <v>3.87</v>
      </c>
      <c r="T18" s="198">
        <v>0</v>
      </c>
      <c r="U18" s="198">
        <v>0.83</v>
      </c>
      <c r="V18" s="198">
        <v>3.16</v>
      </c>
      <c r="W18" s="198">
        <v>10.24</v>
      </c>
      <c r="X18" s="198">
        <v>3.79</v>
      </c>
      <c r="Y18" s="198">
        <v>9.15</v>
      </c>
      <c r="Z18" s="198">
        <v>44.82</v>
      </c>
      <c r="AA18" s="198">
        <v>13.72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38.17</v>
      </c>
      <c r="AJ18" s="198">
        <v>0</v>
      </c>
      <c r="AK18" s="198">
        <v>0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13.11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4.4400000000000004</v>
      </c>
      <c r="L19" s="198">
        <v>368.5</v>
      </c>
      <c r="M19" s="198">
        <v>0</v>
      </c>
      <c r="N19" s="198">
        <v>1.41</v>
      </c>
      <c r="O19" s="198">
        <v>0</v>
      </c>
      <c r="P19" s="198">
        <v>1.5</v>
      </c>
      <c r="Q19" s="198">
        <v>3.27</v>
      </c>
      <c r="R19" s="198">
        <v>6.25</v>
      </c>
      <c r="S19" s="198">
        <v>3.87</v>
      </c>
      <c r="T19" s="198">
        <v>0</v>
      </c>
      <c r="U19" s="198">
        <v>0.83</v>
      </c>
      <c r="V19" s="198">
        <v>3.2</v>
      </c>
      <c r="W19" s="198">
        <v>10.24</v>
      </c>
      <c r="X19" s="198">
        <v>3.79</v>
      </c>
      <c r="Y19" s="198">
        <v>9.15</v>
      </c>
      <c r="Z19" s="198">
        <v>44.82</v>
      </c>
      <c r="AA19" s="198">
        <v>13.72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38.17</v>
      </c>
      <c r="AJ19" s="198">
        <v>0</v>
      </c>
      <c r="AK19" s="198">
        <v>0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13.11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4.4400000000000004</v>
      </c>
      <c r="L20" s="198">
        <v>368.5</v>
      </c>
      <c r="M20" s="198">
        <v>0</v>
      </c>
      <c r="N20" s="198">
        <v>1.41</v>
      </c>
      <c r="O20" s="198">
        <v>0</v>
      </c>
      <c r="P20" s="198">
        <v>1.5</v>
      </c>
      <c r="Q20" s="198">
        <v>3.27</v>
      </c>
      <c r="R20" s="198">
        <v>6.25</v>
      </c>
      <c r="S20" s="198">
        <v>3.87</v>
      </c>
      <c r="T20" s="198">
        <v>0</v>
      </c>
      <c r="U20" s="198">
        <v>0.83</v>
      </c>
      <c r="V20" s="198">
        <v>3.85</v>
      </c>
      <c r="W20" s="198">
        <v>10.24</v>
      </c>
      <c r="X20" s="198">
        <v>3.79</v>
      </c>
      <c r="Y20" s="198">
        <v>9.15</v>
      </c>
      <c r="Z20" s="198">
        <v>44.82</v>
      </c>
      <c r="AA20" s="198">
        <v>13.72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0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13.11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4.4400000000000004</v>
      </c>
      <c r="L21" s="198">
        <v>368.5</v>
      </c>
      <c r="M21" s="198">
        <v>0</v>
      </c>
      <c r="N21" s="198">
        <v>1.41</v>
      </c>
      <c r="O21" s="198">
        <v>0</v>
      </c>
      <c r="P21" s="198">
        <v>3.8</v>
      </c>
      <c r="Q21" s="198">
        <v>3.3</v>
      </c>
      <c r="R21" s="198">
        <v>6.48</v>
      </c>
      <c r="S21" s="198">
        <v>3.95</v>
      </c>
      <c r="T21" s="198">
        <v>0</v>
      </c>
      <c r="U21" s="198">
        <v>0.83</v>
      </c>
      <c r="V21" s="198">
        <v>3.85</v>
      </c>
      <c r="W21" s="198">
        <v>10.24</v>
      </c>
      <c r="X21" s="198">
        <v>3.79</v>
      </c>
      <c r="Y21" s="198">
        <v>9.15</v>
      </c>
      <c r="Z21" s="198">
        <v>44.82</v>
      </c>
      <c r="AA21" s="198">
        <v>13.72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38.17</v>
      </c>
      <c r="AJ21" s="198">
        <v>0</v>
      </c>
      <c r="AK21" s="198">
        <v>0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13.11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4.4400000000000004</v>
      </c>
      <c r="L22" s="198">
        <v>368.5</v>
      </c>
      <c r="M22" s="198">
        <v>0.38</v>
      </c>
      <c r="N22" s="198">
        <v>1.41</v>
      </c>
      <c r="O22" s="198">
        <v>0</v>
      </c>
      <c r="P22" s="198">
        <v>3.67</v>
      </c>
      <c r="Q22" s="198">
        <v>3.3</v>
      </c>
      <c r="R22" s="198">
        <v>6.48</v>
      </c>
      <c r="S22" s="198">
        <v>3.95</v>
      </c>
      <c r="T22" s="198">
        <v>0</v>
      </c>
      <c r="U22" s="198">
        <v>0.83</v>
      </c>
      <c r="V22" s="198">
        <v>4.1500000000000004</v>
      </c>
      <c r="W22" s="198">
        <v>10.4</v>
      </c>
      <c r="X22" s="198">
        <v>3.79</v>
      </c>
      <c r="Y22" s="198">
        <v>9.15</v>
      </c>
      <c r="Z22" s="198">
        <v>44.58</v>
      </c>
      <c r="AA22" s="198">
        <v>13.72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38.17</v>
      </c>
      <c r="AJ22" s="198">
        <v>0</v>
      </c>
      <c r="AK22" s="198">
        <v>0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4.4400000000000004</v>
      </c>
      <c r="L23" s="198">
        <v>368.5</v>
      </c>
      <c r="M23" s="198">
        <v>0.38</v>
      </c>
      <c r="N23" s="198">
        <v>1.41</v>
      </c>
      <c r="O23" s="198">
        <v>0</v>
      </c>
      <c r="P23" s="198">
        <v>1.5</v>
      </c>
      <c r="Q23" s="198">
        <v>3.32</v>
      </c>
      <c r="R23" s="198">
        <v>6.59</v>
      </c>
      <c r="S23" s="198">
        <v>4.01</v>
      </c>
      <c r="T23" s="198">
        <v>0</v>
      </c>
      <c r="U23" s="198">
        <v>0.83</v>
      </c>
      <c r="V23" s="198">
        <v>4.22</v>
      </c>
      <c r="W23" s="198">
        <v>10.4</v>
      </c>
      <c r="X23" s="198">
        <v>3.79</v>
      </c>
      <c r="Y23" s="198">
        <v>9.15</v>
      </c>
      <c r="Z23" s="198">
        <v>44.58</v>
      </c>
      <c r="AA23" s="198">
        <v>13.72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38.17</v>
      </c>
      <c r="AJ23" s="198">
        <v>0</v>
      </c>
      <c r="AK23" s="198">
        <v>0.54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4.4400000000000004</v>
      </c>
      <c r="L24" s="198">
        <v>368.5</v>
      </c>
      <c r="M24" s="198">
        <v>1.1000000000000001</v>
      </c>
      <c r="N24" s="198">
        <v>2.27</v>
      </c>
      <c r="O24" s="198">
        <v>0</v>
      </c>
      <c r="P24" s="198">
        <v>1.5</v>
      </c>
      <c r="Q24" s="198">
        <v>3.32</v>
      </c>
      <c r="R24" s="198">
        <v>6.42</v>
      </c>
      <c r="S24" s="198">
        <v>3.99</v>
      </c>
      <c r="T24" s="198">
        <v>0</v>
      </c>
      <c r="U24" s="198">
        <v>0.83</v>
      </c>
      <c r="V24" s="198">
        <v>4.3600000000000003</v>
      </c>
      <c r="W24" s="198">
        <v>10.4</v>
      </c>
      <c r="X24" s="198">
        <v>3.79</v>
      </c>
      <c r="Y24" s="198">
        <v>9.15</v>
      </c>
      <c r="Z24" s="198">
        <v>44.58</v>
      </c>
      <c r="AA24" s="198">
        <v>13.72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38.17</v>
      </c>
      <c r="AJ24" s="198">
        <v>0</v>
      </c>
      <c r="AK24" s="198">
        <v>0.54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4.45</v>
      </c>
      <c r="L25" s="198">
        <v>368.5</v>
      </c>
      <c r="M25" s="198">
        <v>1.1000000000000001</v>
      </c>
      <c r="N25" s="198">
        <v>1.41</v>
      </c>
      <c r="O25" s="198">
        <v>0</v>
      </c>
      <c r="P25" s="198">
        <v>1.5</v>
      </c>
      <c r="Q25" s="198">
        <v>3.32</v>
      </c>
      <c r="R25" s="198">
        <v>6.81</v>
      </c>
      <c r="S25" s="198">
        <v>4.16</v>
      </c>
      <c r="T25" s="198">
        <v>0</v>
      </c>
      <c r="U25" s="198">
        <v>0.83</v>
      </c>
      <c r="V25" s="198">
        <v>4.3600000000000003</v>
      </c>
      <c r="W25" s="198">
        <v>10.4</v>
      </c>
      <c r="X25" s="198">
        <v>3.79</v>
      </c>
      <c r="Y25" s="198">
        <v>9.15</v>
      </c>
      <c r="Z25" s="198">
        <v>44.58</v>
      </c>
      <c r="AA25" s="198">
        <v>13.72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4.3499999999999996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4.45</v>
      </c>
      <c r="L26" s="198">
        <v>368.5</v>
      </c>
      <c r="M26" s="198">
        <v>1.1000000000000001</v>
      </c>
      <c r="N26" s="198">
        <v>1.41</v>
      </c>
      <c r="O26" s="198">
        <v>0</v>
      </c>
      <c r="P26" s="198">
        <v>1.5</v>
      </c>
      <c r="Q26" s="198">
        <v>3.32</v>
      </c>
      <c r="R26" s="198">
        <v>6.81</v>
      </c>
      <c r="S26" s="198">
        <v>4.16</v>
      </c>
      <c r="T26" s="198">
        <v>0</v>
      </c>
      <c r="U26" s="198">
        <v>0.83</v>
      </c>
      <c r="V26" s="198">
        <v>4.4400000000000004</v>
      </c>
      <c r="W26" s="198">
        <v>10.39</v>
      </c>
      <c r="X26" s="198">
        <v>27.96</v>
      </c>
      <c r="Y26" s="198">
        <v>9.15</v>
      </c>
      <c r="Z26" s="198">
        <v>44.58</v>
      </c>
      <c r="AA26" s="198">
        <v>13.72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38.17</v>
      </c>
      <c r="AJ26" s="198">
        <v>0</v>
      </c>
      <c r="AK26" s="198">
        <v>4.3499999999999996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4.5999999999999996</v>
      </c>
      <c r="L27" s="198">
        <v>368.5</v>
      </c>
      <c r="M27" s="198">
        <v>1.1000000000000001</v>
      </c>
      <c r="N27" s="198">
        <v>1.41</v>
      </c>
      <c r="O27" s="198">
        <v>0</v>
      </c>
      <c r="P27" s="198">
        <v>1.5</v>
      </c>
      <c r="Q27" s="198">
        <v>3.81</v>
      </c>
      <c r="R27" s="198">
        <v>8.1999999999999993</v>
      </c>
      <c r="S27" s="198">
        <v>5.22</v>
      </c>
      <c r="T27" s="198">
        <v>0</v>
      </c>
      <c r="U27" s="198">
        <v>0.83</v>
      </c>
      <c r="V27" s="198">
        <v>4.4400000000000004</v>
      </c>
      <c r="W27" s="198">
        <v>10.39</v>
      </c>
      <c r="X27" s="198">
        <v>4.05</v>
      </c>
      <c r="Y27" s="198">
        <v>9.15</v>
      </c>
      <c r="Z27" s="198">
        <v>13.85</v>
      </c>
      <c r="AA27" s="198">
        <v>15.63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38.17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0.37</v>
      </c>
      <c r="L28" s="198">
        <v>298.5</v>
      </c>
      <c r="M28" s="198">
        <v>1.1000000000000001</v>
      </c>
      <c r="N28" s="198">
        <v>1.41</v>
      </c>
      <c r="O28" s="198">
        <v>0</v>
      </c>
      <c r="P28" s="198">
        <v>1.5</v>
      </c>
      <c r="Q28" s="198">
        <v>0.26</v>
      </c>
      <c r="R28" s="198">
        <v>0.51</v>
      </c>
      <c r="S28" s="198">
        <v>0.32</v>
      </c>
      <c r="T28" s="198">
        <v>0</v>
      </c>
      <c r="U28" s="198">
        <v>0.83</v>
      </c>
      <c r="V28" s="198">
        <v>0.59</v>
      </c>
      <c r="W28" s="198">
        <v>0.78</v>
      </c>
      <c r="X28" s="198">
        <v>3.79</v>
      </c>
      <c r="Y28" s="198">
        <v>9.15</v>
      </c>
      <c r="Z28" s="198">
        <v>6.13</v>
      </c>
      <c r="AA28" s="198">
        <v>0.91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38.17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0.37</v>
      </c>
      <c r="L29" s="198">
        <v>298.5</v>
      </c>
      <c r="M29" s="198">
        <v>1.1000000000000001</v>
      </c>
      <c r="N29" s="198">
        <v>1.41</v>
      </c>
      <c r="O29" s="198">
        <v>0</v>
      </c>
      <c r="P29" s="198">
        <v>1.5</v>
      </c>
      <c r="Q29" s="198">
        <v>0.26</v>
      </c>
      <c r="R29" s="198">
        <v>0.51</v>
      </c>
      <c r="S29" s="198">
        <v>0.32</v>
      </c>
      <c r="T29" s="198">
        <v>0</v>
      </c>
      <c r="U29" s="198">
        <v>0.83</v>
      </c>
      <c r="V29" s="198">
        <v>0.59</v>
      </c>
      <c r="W29" s="198">
        <v>0.78</v>
      </c>
      <c r="X29" s="198">
        <v>3.79</v>
      </c>
      <c r="Y29" s="198">
        <v>9.15</v>
      </c>
      <c r="Z29" s="198">
        <v>6.13</v>
      </c>
      <c r="AA29" s="198">
        <v>0.91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38.17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0.37</v>
      </c>
      <c r="L30" s="198">
        <v>298.5</v>
      </c>
      <c r="M30" s="198">
        <v>1.1000000000000001</v>
      </c>
      <c r="N30" s="198">
        <v>1.41</v>
      </c>
      <c r="O30" s="198">
        <v>0</v>
      </c>
      <c r="P30" s="198">
        <v>1.5</v>
      </c>
      <c r="Q30" s="198">
        <v>0.26</v>
      </c>
      <c r="R30" s="198">
        <v>0.51</v>
      </c>
      <c r="S30" s="198">
        <v>0.32</v>
      </c>
      <c r="T30" s="198">
        <v>0</v>
      </c>
      <c r="U30" s="198">
        <v>0.83</v>
      </c>
      <c r="V30" s="198">
        <v>0.59</v>
      </c>
      <c r="W30" s="198">
        <v>0.78</v>
      </c>
      <c r="X30" s="198">
        <v>3.79</v>
      </c>
      <c r="Y30" s="198">
        <v>9.15</v>
      </c>
      <c r="Z30" s="198">
        <v>6.13</v>
      </c>
      <c r="AA30" s="198">
        <v>0.91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0.37</v>
      </c>
      <c r="L31" s="198">
        <v>298.5</v>
      </c>
      <c r="M31" s="198">
        <v>1.1000000000000001</v>
      </c>
      <c r="N31" s="198">
        <v>1.41</v>
      </c>
      <c r="O31" s="198">
        <v>0</v>
      </c>
      <c r="P31" s="198">
        <v>1.5</v>
      </c>
      <c r="Q31" s="198">
        <v>0.26</v>
      </c>
      <c r="R31" s="198">
        <v>0.51</v>
      </c>
      <c r="S31" s="198">
        <v>0.32</v>
      </c>
      <c r="T31" s="198">
        <v>0</v>
      </c>
      <c r="U31" s="198">
        <v>0.83</v>
      </c>
      <c r="V31" s="198">
        <v>0.59</v>
      </c>
      <c r="W31" s="198">
        <v>0.78</v>
      </c>
      <c r="X31" s="198">
        <v>3.79</v>
      </c>
      <c r="Y31" s="198">
        <v>9.15</v>
      </c>
      <c r="Z31" s="198">
        <v>6.13</v>
      </c>
      <c r="AA31" s="198">
        <v>0.91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38.17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0.37</v>
      </c>
      <c r="L32" s="198">
        <v>298.5</v>
      </c>
      <c r="M32" s="198">
        <v>1.1000000000000001</v>
      </c>
      <c r="N32" s="198">
        <v>1.41</v>
      </c>
      <c r="O32" s="198">
        <v>0</v>
      </c>
      <c r="P32" s="198">
        <v>1.5</v>
      </c>
      <c r="Q32" s="198">
        <v>0.26</v>
      </c>
      <c r="R32" s="198">
        <v>0.51</v>
      </c>
      <c r="S32" s="198">
        <v>0.32</v>
      </c>
      <c r="T32" s="198">
        <v>0</v>
      </c>
      <c r="U32" s="198">
        <v>0.83</v>
      </c>
      <c r="V32" s="198">
        <v>0.59</v>
      </c>
      <c r="W32" s="198">
        <v>0.78</v>
      </c>
      <c r="X32" s="198">
        <v>3.79</v>
      </c>
      <c r="Y32" s="198">
        <v>9.15</v>
      </c>
      <c r="Z32" s="198">
        <v>6.13</v>
      </c>
      <c r="AA32" s="198">
        <v>0.91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38.17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0.37</v>
      </c>
      <c r="L33" s="198">
        <v>190.5</v>
      </c>
      <c r="M33" s="198">
        <v>1.1000000000000001</v>
      </c>
      <c r="N33" s="198">
        <v>1.41</v>
      </c>
      <c r="O33" s="198">
        <v>0</v>
      </c>
      <c r="P33" s="198">
        <v>1.5</v>
      </c>
      <c r="Q33" s="198">
        <v>0.26</v>
      </c>
      <c r="R33" s="198">
        <v>0.51</v>
      </c>
      <c r="S33" s="198">
        <v>0.32</v>
      </c>
      <c r="T33" s="198">
        <v>0</v>
      </c>
      <c r="U33" s="198">
        <v>0.83</v>
      </c>
      <c r="V33" s="198">
        <v>0.59</v>
      </c>
      <c r="W33" s="198">
        <v>0.78</v>
      </c>
      <c r="X33" s="198">
        <v>3.79</v>
      </c>
      <c r="Y33" s="198">
        <v>9.15</v>
      </c>
      <c r="Z33" s="198">
        <v>6.13</v>
      </c>
      <c r="AA33" s="198">
        <v>0.91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38.17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0.37</v>
      </c>
      <c r="L34" s="198">
        <v>190.5</v>
      </c>
      <c r="M34" s="198">
        <v>1.1000000000000001</v>
      </c>
      <c r="N34" s="198">
        <v>1.41</v>
      </c>
      <c r="O34" s="198">
        <v>0</v>
      </c>
      <c r="P34" s="198">
        <v>1.5</v>
      </c>
      <c r="Q34" s="198">
        <v>0.26</v>
      </c>
      <c r="R34" s="198">
        <v>0.51</v>
      </c>
      <c r="S34" s="198">
        <v>0.32</v>
      </c>
      <c r="T34" s="198">
        <v>0</v>
      </c>
      <c r="U34" s="198">
        <v>0.83</v>
      </c>
      <c r="V34" s="198">
        <v>0.59</v>
      </c>
      <c r="W34" s="198">
        <v>0.78</v>
      </c>
      <c r="X34" s="198">
        <v>3.79</v>
      </c>
      <c r="Y34" s="198">
        <v>9.15</v>
      </c>
      <c r="Z34" s="198">
        <v>6.13</v>
      </c>
      <c r="AA34" s="198">
        <v>0.91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38.17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0.37</v>
      </c>
      <c r="L35" s="198">
        <v>190.5</v>
      </c>
      <c r="M35" s="198">
        <v>1.1000000000000001</v>
      </c>
      <c r="N35" s="198">
        <v>1.41</v>
      </c>
      <c r="O35" s="198">
        <v>0</v>
      </c>
      <c r="P35" s="198">
        <v>1.5</v>
      </c>
      <c r="Q35" s="198">
        <v>0.26</v>
      </c>
      <c r="R35" s="198">
        <v>0.51</v>
      </c>
      <c r="S35" s="198">
        <v>0.32</v>
      </c>
      <c r="T35" s="198">
        <v>0</v>
      </c>
      <c r="U35" s="198">
        <v>0.83</v>
      </c>
      <c r="V35" s="198">
        <v>0.59</v>
      </c>
      <c r="W35" s="198">
        <v>0.78</v>
      </c>
      <c r="X35" s="198">
        <v>3.79</v>
      </c>
      <c r="Y35" s="198">
        <v>9.15</v>
      </c>
      <c r="Z35" s="198">
        <v>6.13</v>
      </c>
      <c r="AA35" s="198">
        <v>0.91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37.6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0.37</v>
      </c>
      <c r="L36" s="198">
        <v>190.5</v>
      </c>
      <c r="M36" s="198">
        <v>1.1000000000000001</v>
      </c>
      <c r="N36" s="198">
        <v>1.41</v>
      </c>
      <c r="O36" s="198">
        <v>0</v>
      </c>
      <c r="P36" s="198">
        <v>1.5</v>
      </c>
      <c r="Q36" s="198">
        <v>0.26</v>
      </c>
      <c r="R36" s="198">
        <v>0.51</v>
      </c>
      <c r="S36" s="198">
        <v>0.32</v>
      </c>
      <c r="T36" s="198">
        <v>0</v>
      </c>
      <c r="U36" s="198">
        <v>0.83</v>
      </c>
      <c r="V36" s="198">
        <v>0.59</v>
      </c>
      <c r="W36" s="198">
        <v>0.78</v>
      </c>
      <c r="X36" s="198">
        <v>3.79</v>
      </c>
      <c r="Y36" s="198">
        <v>9.15</v>
      </c>
      <c r="Z36" s="198">
        <v>6.13</v>
      </c>
      <c r="AA36" s="198">
        <v>0.91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0.37</v>
      </c>
      <c r="L37" s="198">
        <v>190.5</v>
      </c>
      <c r="M37" s="198">
        <v>1.1000000000000001</v>
      </c>
      <c r="N37" s="198">
        <v>1.41</v>
      </c>
      <c r="O37" s="198">
        <v>0</v>
      </c>
      <c r="P37" s="198">
        <v>1.57</v>
      </c>
      <c r="Q37" s="198">
        <v>0.26</v>
      </c>
      <c r="R37" s="198">
        <v>0.51</v>
      </c>
      <c r="S37" s="198">
        <v>0.32</v>
      </c>
      <c r="T37" s="198">
        <v>0</v>
      </c>
      <c r="U37" s="198">
        <v>0.83</v>
      </c>
      <c r="V37" s="198">
        <v>0.59</v>
      </c>
      <c r="W37" s="198">
        <v>0.78</v>
      </c>
      <c r="X37" s="198">
        <v>3.79</v>
      </c>
      <c r="Y37" s="198">
        <v>9.15</v>
      </c>
      <c r="Z37" s="198">
        <v>6.13</v>
      </c>
      <c r="AA37" s="198">
        <v>0.91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0.37</v>
      </c>
      <c r="L38" s="198">
        <v>190.5</v>
      </c>
      <c r="M38" s="198">
        <v>1.1000000000000001</v>
      </c>
      <c r="N38" s="198">
        <v>1.41</v>
      </c>
      <c r="O38" s="198">
        <v>0</v>
      </c>
      <c r="P38" s="198">
        <v>1.57</v>
      </c>
      <c r="Q38" s="198">
        <v>0.26</v>
      </c>
      <c r="R38" s="198">
        <v>0.51</v>
      </c>
      <c r="S38" s="198">
        <v>0.32</v>
      </c>
      <c r="T38" s="198">
        <v>0</v>
      </c>
      <c r="U38" s="198">
        <v>0.83</v>
      </c>
      <c r="V38" s="198">
        <v>0.59</v>
      </c>
      <c r="W38" s="198">
        <v>0.78</v>
      </c>
      <c r="X38" s="198">
        <v>3.79</v>
      </c>
      <c r="Y38" s="198">
        <v>9.15</v>
      </c>
      <c r="Z38" s="198">
        <v>6.13</v>
      </c>
      <c r="AA38" s="198">
        <v>0.91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37.6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0.37</v>
      </c>
      <c r="L39" s="198">
        <v>190.5</v>
      </c>
      <c r="M39" s="198">
        <v>1.1000000000000001</v>
      </c>
      <c r="N39" s="198">
        <v>1.41</v>
      </c>
      <c r="O39" s="198">
        <v>0</v>
      </c>
      <c r="P39" s="198">
        <v>1.57</v>
      </c>
      <c r="Q39" s="198">
        <v>0.26</v>
      </c>
      <c r="R39" s="198">
        <v>0.51</v>
      </c>
      <c r="S39" s="198">
        <v>0.32</v>
      </c>
      <c r="T39" s="198">
        <v>0</v>
      </c>
      <c r="U39" s="198">
        <v>0.85</v>
      </c>
      <c r="V39" s="198">
        <v>0.59</v>
      </c>
      <c r="W39" s="198">
        <v>0.78</v>
      </c>
      <c r="X39" s="198">
        <v>3.79</v>
      </c>
      <c r="Y39" s="198">
        <v>9.15</v>
      </c>
      <c r="Z39" s="198">
        <v>6.13</v>
      </c>
      <c r="AA39" s="198">
        <v>0.91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37.6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0.37</v>
      </c>
      <c r="L40" s="198">
        <v>190.5</v>
      </c>
      <c r="M40" s="198">
        <v>1.1000000000000001</v>
      </c>
      <c r="N40" s="198">
        <v>1.41</v>
      </c>
      <c r="O40" s="198">
        <v>0</v>
      </c>
      <c r="P40" s="198">
        <v>1.57</v>
      </c>
      <c r="Q40" s="198">
        <v>0.26</v>
      </c>
      <c r="R40" s="198">
        <v>0.51</v>
      </c>
      <c r="S40" s="198">
        <v>0.32</v>
      </c>
      <c r="T40" s="198">
        <v>0</v>
      </c>
      <c r="U40" s="198">
        <v>0.85</v>
      </c>
      <c r="V40" s="198">
        <v>0.59</v>
      </c>
      <c r="W40" s="198">
        <v>0.78</v>
      </c>
      <c r="X40" s="198">
        <v>3.79</v>
      </c>
      <c r="Y40" s="198">
        <v>9.15</v>
      </c>
      <c r="Z40" s="198">
        <v>6.13</v>
      </c>
      <c r="AA40" s="198">
        <v>0.91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0.37</v>
      </c>
      <c r="L41" s="198">
        <v>190.5</v>
      </c>
      <c r="M41" s="198">
        <v>1.1000000000000001</v>
      </c>
      <c r="N41" s="198">
        <v>1.41</v>
      </c>
      <c r="O41" s="198">
        <v>0</v>
      </c>
      <c r="P41" s="198">
        <v>1.57</v>
      </c>
      <c r="Q41" s="198">
        <v>0.26</v>
      </c>
      <c r="R41" s="198">
        <v>0.51</v>
      </c>
      <c r="S41" s="198">
        <v>0.32</v>
      </c>
      <c r="T41" s="198">
        <v>0</v>
      </c>
      <c r="U41" s="198">
        <v>0.85</v>
      </c>
      <c r="V41" s="198">
        <v>0.59</v>
      </c>
      <c r="W41" s="198">
        <v>0.78</v>
      </c>
      <c r="X41" s="198">
        <v>3.79</v>
      </c>
      <c r="Y41" s="198">
        <v>9.15</v>
      </c>
      <c r="Z41" s="198">
        <v>6.13</v>
      </c>
      <c r="AA41" s="198">
        <v>0.91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0.37</v>
      </c>
      <c r="L42" s="198">
        <v>190.5</v>
      </c>
      <c r="M42" s="198">
        <v>1.1000000000000001</v>
      </c>
      <c r="N42" s="198">
        <v>1.41</v>
      </c>
      <c r="O42" s="198">
        <v>0</v>
      </c>
      <c r="P42" s="198">
        <v>1.57</v>
      </c>
      <c r="Q42" s="198">
        <v>0.26</v>
      </c>
      <c r="R42" s="198">
        <v>0.51</v>
      </c>
      <c r="S42" s="198">
        <v>0.32</v>
      </c>
      <c r="T42" s="198">
        <v>0</v>
      </c>
      <c r="U42" s="198">
        <v>0.85</v>
      </c>
      <c r="V42" s="198">
        <v>0.59</v>
      </c>
      <c r="W42" s="198">
        <v>0.78</v>
      </c>
      <c r="X42" s="198">
        <v>3.79</v>
      </c>
      <c r="Y42" s="198">
        <v>9.15</v>
      </c>
      <c r="Z42" s="198">
        <v>6.13</v>
      </c>
      <c r="AA42" s="198">
        <v>0.91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0.37</v>
      </c>
      <c r="L43" s="198">
        <v>190.5</v>
      </c>
      <c r="M43" s="198">
        <v>1.1000000000000001</v>
      </c>
      <c r="N43" s="198">
        <v>1.41</v>
      </c>
      <c r="O43" s="198">
        <v>0</v>
      </c>
      <c r="P43" s="198">
        <v>1.57</v>
      </c>
      <c r="Q43" s="198">
        <v>0.26</v>
      </c>
      <c r="R43" s="198">
        <v>0.51</v>
      </c>
      <c r="S43" s="198">
        <v>0.32</v>
      </c>
      <c r="T43" s="198">
        <v>0</v>
      </c>
      <c r="U43" s="198">
        <v>0.85</v>
      </c>
      <c r="V43" s="198">
        <v>0.59</v>
      </c>
      <c r="W43" s="198">
        <v>0.78</v>
      </c>
      <c r="X43" s="198">
        <v>3.79</v>
      </c>
      <c r="Y43" s="198">
        <v>9.15</v>
      </c>
      <c r="Z43" s="198">
        <v>6.13</v>
      </c>
      <c r="AA43" s="198">
        <v>0.91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0.37</v>
      </c>
      <c r="L44" s="198">
        <v>190.5</v>
      </c>
      <c r="M44" s="198">
        <v>1.1000000000000001</v>
      </c>
      <c r="N44" s="198">
        <v>1.41</v>
      </c>
      <c r="O44" s="198">
        <v>0</v>
      </c>
      <c r="P44" s="198">
        <v>1.57</v>
      </c>
      <c r="Q44" s="198">
        <v>0.26</v>
      </c>
      <c r="R44" s="198">
        <v>0.51</v>
      </c>
      <c r="S44" s="198">
        <v>0.32</v>
      </c>
      <c r="T44" s="198">
        <v>0</v>
      </c>
      <c r="U44" s="198">
        <v>0.85</v>
      </c>
      <c r="V44" s="198">
        <v>0.59</v>
      </c>
      <c r="W44" s="198">
        <v>0.78</v>
      </c>
      <c r="X44" s="198">
        <v>3.79</v>
      </c>
      <c r="Y44" s="198">
        <v>9.15</v>
      </c>
      <c r="Z44" s="198">
        <v>6.13</v>
      </c>
      <c r="AA44" s="198">
        <v>0.91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37.6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0.37</v>
      </c>
      <c r="L45" s="198">
        <v>190.5</v>
      </c>
      <c r="M45" s="198">
        <v>1.1000000000000001</v>
      </c>
      <c r="N45" s="198">
        <v>1.41</v>
      </c>
      <c r="O45" s="198">
        <v>0</v>
      </c>
      <c r="P45" s="198">
        <v>1.57</v>
      </c>
      <c r="Q45" s="198">
        <v>0.26</v>
      </c>
      <c r="R45" s="198">
        <v>0.51</v>
      </c>
      <c r="S45" s="198">
        <v>0.32</v>
      </c>
      <c r="T45" s="198">
        <v>0</v>
      </c>
      <c r="U45" s="198">
        <v>0.9</v>
      </c>
      <c r="V45" s="198">
        <v>0.59</v>
      </c>
      <c r="W45" s="198">
        <v>0.78</v>
      </c>
      <c r="X45" s="198">
        <v>3.79</v>
      </c>
      <c r="Y45" s="198">
        <v>9.15</v>
      </c>
      <c r="Z45" s="198">
        <v>6.13</v>
      </c>
      <c r="AA45" s="198">
        <v>0.91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37.6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0.37</v>
      </c>
      <c r="L46" s="198">
        <v>190.5</v>
      </c>
      <c r="M46" s="198">
        <v>1.1000000000000001</v>
      </c>
      <c r="N46" s="198">
        <v>1.41</v>
      </c>
      <c r="O46" s="198">
        <v>0</v>
      </c>
      <c r="P46" s="198">
        <v>1.57</v>
      </c>
      <c r="Q46" s="198">
        <v>0.26</v>
      </c>
      <c r="R46" s="198">
        <v>0.51</v>
      </c>
      <c r="S46" s="198">
        <v>0.32</v>
      </c>
      <c r="T46" s="198">
        <v>0</v>
      </c>
      <c r="U46" s="198">
        <v>0.91</v>
      </c>
      <c r="V46" s="198">
        <v>0.59</v>
      </c>
      <c r="W46" s="198">
        <v>0.78</v>
      </c>
      <c r="X46" s="198">
        <v>3.79</v>
      </c>
      <c r="Y46" s="198">
        <v>9.15</v>
      </c>
      <c r="Z46" s="198">
        <v>6.13</v>
      </c>
      <c r="AA46" s="198">
        <v>0.91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0.37</v>
      </c>
      <c r="L47" s="198">
        <v>190.5</v>
      </c>
      <c r="M47" s="198">
        <v>1.1000000000000001</v>
      </c>
      <c r="N47" s="198">
        <v>1.41</v>
      </c>
      <c r="O47" s="198">
        <v>0</v>
      </c>
      <c r="P47" s="198">
        <v>1.57</v>
      </c>
      <c r="Q47" s="198">
        <v>0.26</v>
      </c>
      <c r="R47" s="198">
        <v>0.51</v>
      </c>
      <c r="S47" s="198">
        <v>0.32</v>
      </c>
      <c r="T47" s="198">
        <v>0</v>
      </c>
      <c r="U47" s="198">
        <v>0.93</v>
      </c>
      <c r="V47" s="198">
        <v>0.59</v>
      </c>
      <c r="W47" s="198">
        <v>0.78</v>
      </c>
      <c r="X47" s="198">
        <v>3.79</v>
      </c>
      <c r="Y47" s="198">
        <v>9.15</v>
      </c>
      <c r="Z47" s="198">
        <v>6.13</v>
      </c>
      <c r="AA47" s="198">
        <v>0.91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37.950000000000003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0.37</v>
      </c>
      <c r="L48" s="198">
        <v>190.5</v>
      </c>
      <c r="M48" s="198">
        <v>1.1000000000000001</v>
      </c>
      <c r="N48" s="198">
        <v>1.41</v>
      </c>
      <c r="O48" s="198">
        <v>0</v>
      </c>
      <c r="P48" s="198">
        <v>1.57</v>
      </c>
      <c r="Q48" s="198">
        <v>0.26</v>
      </c>
      <c r="R48" s="198">
        <v>0.51</v>
      </c>
      <c r="S48" s="198">
        <v>0.32</v>
      </c>
      <c r="T48" s="198">
        <v>0</v>
      </c>
      <c r="U48" s="198">
        <v>0.95</v>
      </c>
      <c r="V48" s="198">
        <v>0.59</v>
      </c>
      <c r="W48" s="198">
        <v>0.78</v>
      </c>
      <c r="X48" s="198">
        <v>3.79</v>
      </c>
      <c r="Y48" s="198">
        <v>9.15</v>
      </c>
      <c r="Z48" s="198">
        <v>6.13</v>
      </c>
      <c r="AA48" s="198">
        <v>0.91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0.37</v>
      </c>
      <c r="L49" s="198">
        <v>190.5</v>
      </c>
      <c r="M49" s="198">
        <v>1.1000000000000001</v>
      </c>
      <c r="N49" s="198">
        <v>1.41</v>
      </c>
      <c r="O49" s="198">
        <v>0</v>
      </c>
      <c r="P49" s="198">
        <v>1.6</v>
      </c>
      <c r="Q49" s="198">
        <v>0.26</v>
      </c>
      <c r="R49" s="198">
        <v>0.51</v>
      </c>
      <c r="S49" s="198">
        <v>0.32</v>
      </c>
      <c r="T49" s="198">
        <v>0</v>
      </c>
      <c r="U49" s="198">
        <v>0.98</v>
      </c>
      <c r="V49" s="198">
        <v>0.59</v>
      </c>
      <c r="W49" s="198">
        <v>0.78</v>
      </c>
      <c r="X49" s="198">
        <v>3.79</v>
      </c>
      <c r="Y49" s="198">
        <v>9.15</v>
      </c>
      <c r="Z49" s="198">
        <v>6.13</v>
      </c>
      <c r="AA49" s="198">
        <v>0.91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0.37</v>
      </c>
      <c r="L50" s="198">
        <v>190.5</v>
      </c>
      <c r="M50" s="198">
        <v>1.1000000000000001</v>
      </c>
      <c r="N50" s="198">
        <v>1.41</v>
      </c>
      <c r="O50" s="198">
        <v>0</v>
      </c>
      <c r="P50" s="198">
        <v>1.6</v>
      </c>
      <c r="Q50" s="198">
        <v>0.26</v>
      </c>
      <c r="R50" s="198">
        <v>0.51</v>
      </c>
      <c r="S50" s="198">
        <v>0.32</v>
      </c>
      <c r="T50" s="198">
        <v>0</v>
      </c>
      <c r="U50" s="198">
        <v>1</v>
      </c>
      <c r="V50" s="198">
        <v>0.59</v>
      </c>
      <c r="W50" s="198">
        <v>0.78</v>
      </c>
      <c r="X50" s="198">
        <v>3.79</v>
      </c>
      <c r="Y50" s="198">
        <v>9.15</v>
      </c>
      <c r="Z50" s="198">
        <v>6.13</v>
      </c>
      <c r="AA50" s="198">
        <v>0.91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21.16</v>
      </c>
      <c r="G51" s="198">
        <v>0</v>
      </c>
      <c r="H51" s="198">
        <v>0</v>
      </c>
      <c r="I51" s="198">
        <v>27.24</v>
      </c>
      <c r="J51" s="198">
        <v>0</v>
      </c>
      <c r="K51" s="198">
        <v>0.37</v>
      </c>
      <c r="L51" s="198">
        <v>238.5</v>
      </c>
      <c r="M51" s="198">
        <v>1.1000000000000001</v>
      </c>
      <c r="N51" s="198">
        <v>1.41</v>
      </c>
      <c r="O51" s="198">
        <v>0</v>
      </c>
      <c r="P51" s="198">
        <v>1.6</v>
      </c>
      <c r="Q51" s="198">
        <v>0.21</v>
      </c>
      <c r="R51" s="198">
        <v>0.47</v>
      </c>
      <c r="S51" s="198">
        <v>0.32</v>
      </c>
      <c r="T51" s="198">
        <v>0</v>
      </c>
      <c r="U51" s="198">
        <v>1</v>
      </c>
      <c r="V51" s="198">
        <v>0.59</v>
      </c>
      <c r="W51" s="198">
        <v>0.78</v>
      </c>
      <c r="X51" s="198">
        <v>3.79</v>
      </c>
      <c r="Y51" s="198">
        <v>9.15</v>
      </c>
      <c r="Z51" s="198">
        <v>6.13</v>
      </c>
      <c r="AA51" s="198">
        <v>0.91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37.6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21.16</v>
      </c>
      <c r="G52" s="198">
        <v>0</v>
      </c>
      <c r="H52" s="198">
        <v>0</v>
      </c>
      <c r="I52" s="198">
        <v>27.24</v>
      </c>
      <c r="J52" s="198">
        <v>0</v>
      </c>
      <c r="K52" s="198">
        <v>0.37</v>
      </c>
      <c r="L52" s="198">
        <v>238.5</v>
      </c>
      <c r="M52" s="198">
        <v>1.1000000000000001</v>
      </c>
      <c r="N52" s="198">
        <v>1.41</v>
      </c>
      <c r="O52" s="198">
        <v>0</v>
      </c>
      <c r="P52" s="198">
        <v>1.6</v>
      </c>
      <c r="Q52" s="198">
        <v>0.26</v>
      </c>
      <c r="R52" s="198">
        <v>0.5</v>
      </c>
      <c r="S52" s="198">
        <v>0.32</v>
      </c>
      <c r="T52" s="198">
        <v>0</v>
      </c>
      <c r="U52" s="198">
        <v>1</v>
      </c>
      <c r="V52" s="198">
        <v>0.59</v>
      </c>
      <c r="W52" s="198">
        <v>0.78</v>
      </c>
      <c r="X52" s="198">
        <v>3.79</v>
      </c>
      <c r="Y52" s="198">
        <v>9.15</v>
      </c>
      <c r="Z52" s="198">
        <v>6.13</v>
      </c>
      <c r="AA52" s="198">
        <v>0.91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37.6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21.16</v>
      </c>
      <c r="G53" s="198">
        <v>0</v>
      </c>
      <c r="H53" s="198">
        <v>0</v>
      </c>
      <c r="I53" s="198">
        <v>27.24</v>
      </c>
      <c r="J53" s="198">
        <v>0</v>
      </c>
      <c r="K53" s="198">
        <v>0.37</v>
      </c>
      <c r="L53" s="198">
        <v>238.5</v>
      </c>
      <c r="M53" s="198">
        <v>1.1000000000000001</v>
      </c>
      <c r="N53" s="198">
        <v>1.41</v>
      </c>
      <c r="O53" s="198">
        <v>0</v>
      </c>
      <c r="P53" s="198">
        <v>1.61</v>
      </c>
      <c r="Q53" s="198">
        <v>0.26</v>
      </c>
      <c r="R53" s="198">
        <v>0.5</v>
      </c>
      <c r="S53" s="198">
        <v>0.32</v>
      </c>
      <c r="T53" s="198">
        <v>0</v>
      </c>
      <c r="U53" s="198">
        <v>1</v>
      </c>
      <c r="V53" s="198">
        <v>0.59</v>
      </c>
      <c r="W53" s="198">
        <v>0.78</v>
      </c>
      <c r="X53" s="198">
        <v>3.79</v>
      </c>
      <c r="Y53" s="198">
        <v>9.15</v>
      </c>
      <c r="Z53" s="198">
        <v>6.13</v>
      </c>
      <c r="AA53" s="198">
        <v>0.91</v>
      </c>
      <c r="AB53" s="198">
        <v>0</v>
      </c>
      <c r="AC53" s="198">
        <v>9.93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29.27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21.16</v>
      </c>
      <c r="G54" s="198">
        <v>0</v>
      </c>
      <c r="H54" s="198">
        <v>0</v>
      </c>
      <c r="I54" s="198">
        <v>27.24</v>
      </c>
      <c r="J54" s="198">
        <v>0</v>
      </c>
      <c r="K54" s="198">
        <v>0.37</v>
      </c>
      <c r="L54" s="198">
        <v>238.5</v>
      </c>
      <c r="M54" s="198">
        <v>1.1000000000000001</v>
      </c>
      <c r="N54" s="198">
        <v>1.41</v>
      </c>
      <c r="O54" s="198">
        <v>0</v>
      </c>
      <c r="P54" s="198">
        <v>1.61</v>
      </c>
      <c r="Q54" s="198">
        <v>0.26</v>
      </c>
      <c r="R54" s="198">
        <v>0.5</v>
      </c>
      <c r="S54" s="198">
        <v>0.32</v>
      </c>
      <c r="T54" s="198">
        <v>0</v>
      </c>
      <c r="U54" s="198">
        <v>1</v>
      </c>
      <c r="V54" s="198">
        <v>0.59</v>
      </c>
      <c r="W54" s="198">
        <v>0.78</v>
      </c>
      <c r="X54" s="198">
        <v>3.79</v>
      </c>
      <c r="Y54" s="198">
        <v>9.15</v>
      </c>
      <c r="Z54" s="198">
        <v>6.13</v>
      </c>
      <c r="AA54" s="198">
        <v>0.91</v>
      </c>
      <c r="AB54" s="198">
        <v>0</v>
      </c>
      <c r="AC54" s="198">
        <v>9.93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29.27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21.16</v>
      </c>
      <c r="G55" s="198">
        <v>0</v>
      </c>
      <c r="H55" s="198">
        <v>0</v>
      </c>
      <c r="I55" s="198">
        <v>27.07</v>
      </c>
      <c r="J55" s="198">
        <v>0</v>
      </c>
      <c r="K55" s="198">
        <v>9.41</v>
      </c>
      <c r="L55" s="198">
        <v>368.5</v>
      </c>
      <c r="M55" s="198">
        <v>1.1000000000000001</v>
      </c>
      <c r="N55" s="198">
        <v>1.41</v>
      </c>
      <c r="O55" s="198">
        <v>0</v>
      </c>
      <c r="P55" s="198">
        <v>1.96</v>
      </c>
      <c r="Q55" s="198">
        <v>0.26</v>
      </c>
      <c r="R55" s="198">
        <v>0.5</v>
      </c>
      <c r="S55" s="198">
        <v>0.32</v>
      </c>
      <c r="T55" s="198">
        <v>0</v>
      </c>
      <c r="U55" s="198">
        <v>1</v>
      </c>
      <c r="V55" s="198">
        <v>0.59</v>
      </c>
      <c r="W55" s="198">
        <v>0.78</v>
      </c>
      <c r="X55" s="198">
        <v>3.79</v>
      </c>
      <c r="Y55" s="198">
        <v>9.15</v>
      </c>
      <c r="Z55" s="198">
        <v>6.13</v>
      </c>
      <c r="AA55" s="198">
        <v>0.91</v>
      </c>
      <c r="AB55" s="198">
        <v>0</v>
      </c>
      <c r="AC55" s="198">
        <v>9.93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28.31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21.16</v>
      </c>
      <c r="G56" s="198">
        <v>0</v>
      </c>
      <c r="H56" s="198">
        <v>0</v>
      </c>
      <c r="I56" s="198">
        <v>27.07</v>
      </c>
      <c r="J56" s="198">
        <v>0</v>
      </c>
      <c r="K56" s="198">
        <v>9.41</v>
      </c>
      <c r="L56" s="198">
        <v>368.5</v>
      </c>
      <c r="M56" s="198">
        <v>1.1000000000000001</v>
      </c>
      <c r="N56" s="198">
        <v>1.41</v>
      </c>
      <c r="O56" s="198">
        <v>0</v>
      </c>
      <c r="P56" s="198">
        <v>1.96</v>
      </c>
      <c r="Q56" s="198">
        <v>0.26</v>
      </c>
      <c r="R56" s="198">
        <v>0.5</v>
      </c>
      <c r="S56" s="198">
        <v>0.32</v>
      </c>
      <c r="T56" s="198">
        <v>0</v>
      </c>
      <c r="U56" s="198">
        <v>1</v>
      </c>
      <c r="V56" s="198">
        <v>0.59</v>
      </c>
      <c r="W56" s="198">
        <v>0.78</v>
      </c>
      <c r="X56" s="198">
        <v>3.79</v>
      </c>
      <c r="Y56" s="198">
        <v>9.15</v>
      </c>
      <c r="Z56" s="198">
        <v>6.13</v>
      </c>
      <c r="AA56" s="198">
        <v>0.91</v>
      </c>
      <c r="AB56" s="198">
        <v>0</v>
      </c>
      <c r="AC56" s="198">
        <v>9.93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28.31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21.16</v>
      </c>
      <c r="G57" s="198">
        <v>0</v>
      </c>
      <c r="H57" s="198">
        <v>0</v>
      </c>
      <c r="I57" s="198">
        <v>27.07</v>
      </c>
      <c r="J57" s="198">
        <v>0</v>
      </c>
      <c r="K57" s="198">
        <v>9.41</v>
      </c>
      <c r="L57" s="198">
        <v>368.5</v>
      </c>
      <c r="M57" s="198">
        <v>1.1000000000000001</v>
      </c>
      <c r="N57" s="198">
        <v>1.41</v>
      </c>
      <c r="O57" s="198">
        <v>0</v>
      </c>
      <c r="P57" s="198">
        <v>1.96</v>
      </c>
      <c r="Q57" s="198">
        <v>0.26</v>
      </c>
      <c r="R57" s="198">
        <v>0.5</v>
      </c>
      <c r="S57" s="198">
        <v>0.32</v>
      </c>
      <c r="T57" s="198">
        <v>0</v>
      </c>
      <c r="U57" s="198">
        <v>1</v>
      </c>
      <c r="V57" s="198">
        <v>0.59</v>
      </c>
      <c r="W57" s="198">
        <v>0.78</v>
      </c>
      <c r="X57" s="198">
        <v>3.79</v>
      </c>
      <c r="Y57" s="198">
        <v>9.15</v>
      </c>
      <c r="Z57" s="198">
        <v>6.13</v>
      </c>
      <c r="AA57" s="198">
        <v>0.91</v>
      </c>
      <c r="AB57" s="198">
        <v>0</v>
      </c>
      <c r="AC57" s="198">
        <v>9.93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28.31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21.16</v>
      </c>
      <c r="G58" s="198">
        <v>0</v>
      </c>
      <c r="H58" s="198">
        <v>0</v>
      </c>
      <c r="I58" s="198">
        <v>27.07</v>
      </c>
      <c r="J58" s="198">
        <v>0</v>
      </c>
      <c r="K58" s="198">
        <v>9.41</v>
      </c>
      <c r="L58" s="198">
        <v>368.5</v>
      </c>
      <c r="M58" s="198">
        <v>1.1000000000000001</v>
      </c>
      <c r="N58" s="198">
        <v>1.41</v>
      </c>
      <c r="O58" s="198">
        <v>0</v>
      </c>
      <c r="P58" s="198">
        <v>1.96</v>
      </c>
      <c r="Q58" s="198">
        <v>0.26</v>
      </c>
      <c r="R58" s="198">
        <v>0.5</v>
      </c>
      <c r="S58" s="198">
        <v>0.32</v>
      </c>
      <c r="T58" s="198">
        <v>0</v>
      </c>
      <c r="U58" s="198">
        <v>1</v>
      </c>
      <c r="V58" s="198">
        <v>0.59</v>
      </c>
      <c r="W58" s="198">
        <v>0.78</v>
      </c>
      <c r="X58" s="198">
        <v>3.79</v>
      </c>
      <c r="Y58" s="198">
        <v>9.15</v>
      </c>
      <c r="Z58" s="198">
        <v>6.13</v>
      </c>
      <c r="AA58" s="198">
        <v>0.91</v>
      </c>
      <c r="AB58" s="198">
        <v>0</v>
      </c>
      <c r="AC58" s="198">
        <v>9.93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28.31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12.98</v>
      </c>
      <c r="D59" s="198">
        <v>0</v>
      </c>
      <c r="E59" s="198">
        <v>0</v>
      </c>
      <c r="F59" s="198">
        <v>21.16</v>
      </c>
      <c r="G59" s="198">
        <v>0</v>
      </c>
      <c r="H59" s="198">
        <v>0</v>
      </c>
      <c r="I59" s="198">
        <v>27.07</v>
      </c>
      <c r="J59" s="198">
        <v>0</v>
      </c>
      <c r="K59" s="198">
        <v>9.41</v>
      </c>
      <c r="L59" s="198">
        <v>368.5</v>
      </c>
      <c r="M59" s="198">
        <v>1.1000000000000001</v>
      </c>
      <c r="N59" s="198">
        <v>1.41</v>
      </c>
      <c r="O59" s="198">
        <v>0</v>
      </c>
      <c r="P59" s="198">
        <v>1.96</v>
      </c>
      <c r="Q59" s="198">
        <v>0.26</v>
      </c>
      <c r="R59" s="198">
        <v>0.5</v>
      </c>
      <c r="S59" s="198">
        <v>0.32</v>
      </c>
      <c r="T59" s="198">
        <v>0</v>
      </c>
      <c r="U59" s="198">
        <v>1</v>
      </c>
      <c r="V59" s="198">
        <v>0.59</v>
      </c>
      <c r="W59" s="198">
        <v>0.78</v>
      </c>
      <c r="X59" s="198">
        <v>3.79</v>
      </c>
      <c r="Y59" s="198">
        <v>9.15</v>
      </c>
      <c r="Z59" s="198">
        <v>6.13</v>
      </c>
      <c r="AA59" s="198">
        <v>0.91</v>
      </c>
      <c r="AB59" s="198">
        <v>0</v>
      </c>
      <c r="AC59" s="198">
        <v>9.93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28.31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12.98</v>
      </c>
      <c r="D60" s="198">
        <v>0</v>
      </c>
      <c r="E60" s="198">
        <v>0</v>
      </c>
      <c r="F60" s="198">
        <v>21.16</v>
      </c>
      <c r="G60" s="198">
        <v>0</v>
      </c>
      <c r="H60" s="198">
        <v>0</v>
      </c>
      <c r="I60" s="198">
        <v>27.07</v>
      </c>
      <c r="J60" s="198">
        <v>0</v>
      </c>
      <c r="K60" s="198">
        <v>9.41</v>
      </c>
      <c r="L60" s="198">
        <v>368.5</v>
      </c>
      <c r="M60" s="198">
        <v>1.1000000000000001</v>
      </c>
      <c r="N60" s="198">
        <v>1.41</v>
      </c>
      <c r="O60" s="198">
        <v>0</v>
      </c>
      <c r="P60" s="198">
        <v>1.96</v>
      </c>
      <c r="Q60" s="198">
        <v>0.26</v>
      </c>
      <c r="R60" s="198">
        <v>0.5</v>
      </c>
      <c r="S60" s="198">
        <v>0.32</v>
      </c>
      <c r="T60" s="198">
        <v>0</v>
      </c>
      <c r="U60" s="198">
        <v>1</v>
      </c>
      <c r="V60" s="198">
        <v>0.59</v>
      </c>
      <c r="W60" s="198">
        <v>0.78</v>
      </c>
      <c r="X60" s="198">
        <v>3.79</v>
      </c>
      <c r="Y60" s="198">
        <v>9.15</v>
      </c>
      <c r="Z60" s="198">
        <v>6.13</v>
      </c>
      <c r="AA60" s="198">
        <v>0.91</v>
      </c>
      <c r="AB60" s="198">
        <v>0</v>
      </c>
      <c r="AC60" s="198">
        <v>9.93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28.31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12.98</v>
      </c>
      <c r="D61" s="198">
        <v>0</v>
      </c>
      <c r="E61" s="198">
        <v>0</v>
      </c>
      <c r="F61" s="198">
        <v>21.16</v>
      </c>
      <c r="G61" s="198">
        <v>0</v>
      </c>
      <c r="H61" s="198">
        <v>0</v>
      </c>
      <c r="I61" s="198">
        <v>27.07</v>
      </c>
      <c r="J61" s="198">
        <v>0</v>
      </c>
      <c r="K61" s="198">
        <v>9.41</v>
      </c>
      <c r="L61" s="198">
        <v>368.5</v>
      </c>
      <c r="M61" s="198">
        <v>1.1000000000000001</v>
      </c>
      <c r="N61" s="198">
        <v>1.41</v>
      </c>
      <c r="O61" s="198">
        <v>0</v>
      </c>
      <c r="P61" s="198">
        <v>1.84</v>
      </c>
      <c r="Q61" s="198">
        <v>0.26</v>
      </c>
      <c r="R61" s="198">
        <v>0.5</v>
      </c>
      <c r="S61" s="198">
        <v>0.32</v>
      </c>
      <c r="T61" s="198">
        <v>0</v>
      </c>
      <c r="U61" s="198">
        <v>1</v>
      </c>
      <c r="V61" s="198">
        <v>0.59</v>
      </c>
      <c r="W61" s="198">
        <v>0.78</v>
      </c>
      <c r="X61" s="198">
        <v>3.79</v>
      </c>
      <c r="Y61" s="198">
        <v>9.15</v>
      </c>
      <c r="Z61" s="198">
        <v>6.13</v>
      </c>
      <c r="AA61" s="198">
        <v>0.91</v>
      </c>
      <c r="AB61" s="198">
        <v>0</v>
      </c>
      <c r="AC61" s="198">
        <v>9.93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28.69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12.98</v>
      </c>
      <c r="D62" s="198">
        <v>0</v>
      </c>
      <c r="E62" s="198">
        <v>0</v>
      </c>
      <c r="F62" s="198">
        <v>21.16</v>
      </c>
      <c r="G62" s="198">
        <v>0</v>
      </c>
      <c r="H62" s="198">
        <v>0</v>
      </c>
      <c r="I62" s="198">
        <v>27.07</v>
      </c>
      <c r="J62" s="198">
        <v>0</v>
      </c>
      <c r="K62" s="198">
        <v>9.41</v>
      </c>
      <c r="L62" s="198">
        <v>368.5</v>
      </c>
      <c r="M62" s="198">
        <v>1.1000000000000001</v>
      </c>
      <c r="N62" s="198">
        <v>1.41</v>
      </c>
      <c r="O62" s="198">
        <v>0</v>
      </c>
      <c r="P62" s="198">
        <v>1.84</v>
      </c>
      <c r="Q62" s="198">
        <v>0.26</v>
      </c>
      <c r="R62" s="198">
        <v>0.5</v>
      </c>
      <c r="S62" s="198">
        <v>0.32</v>
      </c>
      <c r="T62" s="198">
        <v>0</v>
      </c>
      <c r="U62" s="198">
        <v>1</v>
      </c>
      <c r="V62" s="198">
        <v>0.59</v>
      </c>
      <c r="W62" s="198">
        <v>0.78</v>
      </c>
      <c r="X62" s="198">
        <v>3.79</v>
      </c>
      <c r="Y62" s="198">
        <v>9.15</v>
      </c>
      <c r="Z62" s="198">
        <v>6.13</v>
      </c>
      <c r="AA62" s="198">
        <v>0.91</v>
      </c>
      <c r="AB62" s="198">
        <v>0</v>
      </c>
      <c r="AC62" s="198">
        <v>9.93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28.31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12.95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9.41</v>
      </c>
      <c r="L63" s="198">
        <v>368.5</v>
      </c>
      <c r="M63" s="198">
        <v>1.1000000000000001</v>
      </c>
      <c r="N63" s="198">
        <v>1.41</v>
      </c>
      <c r="O63" s="198">
        <v>0</v>
      </c>
      <c r="P63" s="198">
        <v>1.84</v>
      </c>
      <c r="Q63" s="198">
        <v>0.26</v>
      </c>
      <c r="R63" s="198">
        <v>0.5</v>
      </c>
      <c r="S63" s="198">
        <v>0.32</v>
      </c>
      <c r="T63" s="198">
        <v>0</v>
      </c>
      <c r="U63" s="198">
        <v>1</v>
      </c>
      <c r="V63" s="198">
        <v>0.59</v>
      </c>
      <c r="W63" s="198">
        <v>0.78</v>
      </c>
      <c r="X63" s="198">
        <v>3.79</v>
      </c>
      <c r="Y63" s="198">
        <v>9.15</v>
      </c>
      <c r="Z63" s="198">
        <v>6.13</v>
      </c>
      <c r="AA63" s="198">
        <v>0.91</v>
      </c>
      <c r="AB63" s="198">
        <v>0</v>
      </c>
      <c r="AC63" s="198">
        <v>9.93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28.31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12.95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9.41</v>
      </c>
      <c r="L64" s="198">
        <v>368.5</v>
      </c>
      <c r="M64" s="198">
        <v>1.1000000000000001</v>
      </c>
      <c r="N64" s="198">
        <v>1.41</v>
      </c>
      <c r="O64" s="198">
        <v>0</v>
      </c>
      <c r="P64" s="198">
        <v>1.84</v>
      </c>
      <c r="Q64" s="198">
        <v>0.26</v>
      </c>
      <c r="R64" s="198">
        <v>0.5</v>
      </c>
      <c r="S64" s="198">
        <v>0.32</v>
      </c>
      <c r="T64" s="198">
        <v>0</v>
      </c>
      <c r="U64" s="198">
        <v>1</v>
      </c>
      <c r="V64" s="198">
        <v>0.59</v>
      </c>
      <c r="W64" s="198">
        <v>0.78</v>
      </c>
      <c r="X64" s="198">
        <v>3.79</v>
      </c>
      <c r="Y64" s="198">
        <v>9.15</v>
      </c>
      <c r="Z64" s="198">
        <v>6.13</v>
      </c>
      <c r="AA64" s="198">
        <v>0.91</v>
      </c>
      <c r="AB64" s="198">
        <v>0</v>
      </c>
      <c r="AC64" s="198">
        <v>9.93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28.31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0.37</v>
      </c>
      <c r="L65" s="198">
        <v>328.5</v>
      </c>
      <c r="M65" s="198">
        <v>1.1000000000000001</v>
      </c>
      <c r="N65" s="198">
        <v>1.41</v>
      </c>
      <c r="O65" s="198">
        <v>0</v>
      </c>
      <c r="P65" s="198">
        <v>1.62</v>
      </c>
      <c r="Q65" s="198">
        <v>0.26</v>
      </c>
      <c r="R65" s="198">
        <v>0.5</v>
      </c>
      <c r="S65" s="198">
        <v>0.32</v>
      </c>
      <c r="T65" s="198">
        <v>0</v>
      </c>
      <c r="U65" s="198">
        <v>1</v>
      </c>
      <c r="V65" s="198">
        <v>0.59</v>
      </c>
      <c r="W65" s="198">
        <v>0.78</v>
      </c>
      <c r="X65" s="198">
        <v>3.79</v>
      </c>
      <c r="Y65" s="198">
        <v>9.15</v>
      </c>
      <c r="Z65" s="198">
        <v>6.13</v>
      </c>
      <c r="AA65" s="198">
        <v>0.91</v>
      </c>
      <c r="AB65" s="198">
        <v>0</v>
      </c>
      <c r="AC65" s="198">
        <v>9.93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28.31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0.37</v>
      </c>
      <c r="L66" s="198">
        <v>308.5</v>
      </c>
      <c r="M66" s="198">
        <v>1.1000000000000001</v>
      </c>
      <c r="N66" s="198">
        <v>1.41</v>
      </c>
      <c r="O66" s="198">
        <v>0</v>
      </c>
      <c r="P66" s="198">
        <v>1.62</v>
      </c>
      <c r="Q66" s="198">
        <v>0.26</v>
      </c>
      <c r="R66" s="198">
        <v>0.5</v>
      </c>
      <c r="S66" s="198">
        <v>0.32</v>
      </c>
      <c r="T66" s="198">
        <v>0</v>
      </c>
      <c r="U66" s="198">
        <v>1</v>
      </c>
      <c r="V66" s="198">
        <v>0.59</v>
      </c>
      <c r="W66" s="198">
        <v>0.78</v>
      </c>
      <c r="X66" s="198">
        <v>3.79</v>
      </c>
      <c r="Y66" s="198">
        <v>9.15</v>
      </c>
      <c r="Z66" s="198">
        <v>6.13</v>
      </c>
      <c r="AA66" s="198">
        <v>0.91</v>
      </c>
      <c r="AB66" s="198">
        <v>0</v>
      </c>
      <c r="AC66" s="198">
        <v>9.93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28.31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0.37</v>
      </c>
      <c r="L67" s="198">
        <v>308.5</v>
      </c>
      <c r="M67" s="198">
        <v>1.1000000000000001</v>
      </c>
      <c r="N67" s="198">
        <v>1.41</v>
      </c>
      <c r="O67" s="198">
        <v>0</v>
      </c>
      <c r="P67" s="198">
        <v>1.62</v>
      </c>
      <c r="Q67" s="198">
        <v>0.26</v>
      </c>
      <c r="R67" s="198">
        <v>0.5</v>
      </c>
      <c r="S67" s="198">
        <v>0.32</v>
      </c>
      <c r="T67" s="198">
        <v>0</v>
      </c>
      <c r="U67" s="198">
        <v>1</v>
      </c>
      <c r="V67" s="198">
        <v>0.59</v>
      </c>
      <c r="W67" s="198">
        <v>0.78</v>
      </c>
      <c r="X67" s="198">
        <v>3.79</v>
      </c>
      <c r="Y67" s="198">
        <v>9.15</v>
      </c>
      <c r="Z67" s="198">
        <v>6.13</v>
      </c>
      <c r="AA67" s="198">
        <v>0.91</v>
      </c>
      <c r="AB67" s="198">
        <v>0</v>
      </c>
      <c r="AC67" s="198">
        <v>9.93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28.69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0.37</v>
      </c>
      <c r="L68" s="198">
        <v>308.5</v>
      </c>
      <c r="M68" s="198">
        <v>1.1000000000000001</v>
      </c>
      <c r="N68" s="198">
        <v>1.41</v>
      </c>
      <c r="O68" s="198">
        <v>0</v>
      </c>
      <c r="P68" s="198">
        <v>1.62</v>
      </c>
      <c r="Q68" s="198">
        <v>0.26</v>
      </c>
      <c r="R68" s="198">
        <v>0.5</v>
      </c>
      <c r="S68" s="198">
        <v>0.32</v>
      </c>
      <c r="T68" s="198">
        <v>0</v>
      </c>
      <c r="U68" s="198">
        <v>1</v>
      </c>
      <c r="V68" s="198">
        <v>0.59</v>
      </c>
      <c r="W68" s="198">
        <v>0.78</v>
      </c>
      <c r="X68" s="198">
        <v>3.79</v>
      </c>
      <c r="Y68" s="198">
        <v>9.15</v>
      </c>
      <c r="Z68" s="198">
        <v>6.13</v>
      </c>
      <c r="AA68" s="198">
        <v>0.91</v>
      </c>
      <c r="AB68" s="198">
        <v>0</v>
      </c>
      <c r="AC68" s="198">
        <v>9.93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28.31</v>
      </c>
      <c r="AJ68" s="198">
        <v>0</v>
      </c>
      <c r="AK68" s="198">
        <v>4.3499999999999996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0.37</v>
      </c>
      <c r="L69" s="198">
        <v>278.5</v>
      </c>
      <c r="M69" s="198">
        <v>1.1000000000000001</v>
      </c>
      <c r="N69" s="198">
        <v>1.41</v>
      </c>
      <c r="O69" s="198">
        <v>0</v>
      </c>
      <c r="P69" s="198">
        <v>1.62</v>
      </c>
      <c r="Q69" s="198">
        <v>0.28000000000000003</v>
      </c>
      <c r="R69" s="198">
        <v>0.54</v>
      </c>
      <c r="S69" s="198">
        <v>0.32</v>
      </c>
      <c r="T69" s="198">
        <v>0</v>
      </c>
      <c r="U69" s="198">
        <v>1</v>
      </c>
      <c r="V69" s="198">
        <v>0.59</v>
      </c>
      <c r="W69" s="198">
        <v>0.78</v>
      </c>
      <c r="X69" s="198">
        <v>3.79</v>
      </c>
      <c r="Y69" s="198">
        <v>9.15</v>
      </c>
      <c r="Z69" s="198">
        <v>6.13</v>
      </c>
      <c r="AA69" s="198">
        <v>0.91</v>
      </c>
      <c r="AB69" s="198">
        <v>0</v>
      </c>
      <c r="AC69" s="198">
        <v>9.93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28.31</v>
      </c>
      <c r="AJ69" s="198">
        <v>0</v>
      </c>
      <c r="AK69" s="198">
        <v>4.3499999999999996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0.37</v>
      </c>
      <c r="L70" s="198">
        <v>190.5</v>
      </c>
      <c r="M70" s="198">
        <v>1.1000000000000001</v>
      </c>
      <c r="N70" s="198">
        <v>1.41</v>
      </c>
      <c r="O70" s="198">
        <v>0</v>
      </c>
      <c r="P70" s="198">
        <v>1.62</v>
      </c>
      <c r="Q70" s="198">
        <v>0.26</v>
      </c>
      <c r="R70" s="198">
        <v>0.51</v>
      </c>
      <c r="S70" s="198">
        <v>0.32</v>
      </c>
      <c r="T70" s="198">
        <v>0</v>
      </c>
      <c r="U70" s="198">
        <v>1</v>
      </c>
      <c r="V70" s="198">
        <v>0.59</v>
      </c>
      <c r="W70" s="198">
        <v>0.78</v>
      </c>
      <c r="X70" s="198">
        <v>3.79</v>
      </c>
      <c r="Y70" s="198">
        <v>9.15</v>
      </c>
      <c r="Z70" s="198">
        <v>6.13</v>
      </c>
      <c r="AA70" s="198">
        <v>0.91</v>
      </c>
      <c r="AB70" s="198">
        <v>0</v>
      </c>
      <c r="AC70" s="198">
        <v>9.93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28.31</v>
      </c>
      <c r="AJ70" s="198">
        <v>0</v>
      </c>
      <c r="AK70" s="198">
        <v>4.3499999999999996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0.37</v>
      </c>
      <c r="L71" s="198">
        <v>190.5</v>
      </c>
      <c r="M71" s="198">
        <v>1.1000000000000001</v>
      </c>
      <c r="N71" s="198">
        <v>1.41</v>
      </c>
      <c r="O71" s="198">
        <v>0</v>
      </c>
      <c r="P71" s="198">
        <v>1.62</v>
      </c>
      <c r="Q71" s="198">
        <v>0.26</v>
      </c>
      <c r="R71" s="198">
        <v>0.51</v>
      </c>
      <c r="S71" s="198">
        <v>0.32</v>
      </c>
      <c r="T71" s="198">
        <v>0</v>
      </c>
      <c r="U71" s="198">
        <v>1</v>
      </c>
      <c r="V71" s="198">
        <v>0.59</v>
      </c>
      <c r="W71" s="198">
        <v>0.78</v>
      </c>
      <c r="X71" s="198">
        <v>3.79</v>
      </c>
      <c r="Y71" s="198">
        <v>9.15</v>
      </c>
      <c r="Z71" s="198">
        <v>6.13</v>
      </c>
      <c r="AA71" s="198">
        <v>0.91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28.31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0.37</v>
      </c>
      <c r="L72" s="198">
        <v>190.5</v>
      </c>
      <c r="M72" s="198">
        <v>1.1000000000000001</v>
      </c>
      <c r="N72" s="198">
        <v>1.41</v>
      </c>
      <c r="O72" s="198">
        <v>0</v>
      </c>
      <c r="P72" s="198">
        <v>1.62</v>
      </c>
      <c r="Q72" s="198">
        <v>0.26</v>
      </c>
      <c r="R72" s="198">
        <v>0.51</v>
      </c>
      <c r="S72" s="198">
        <v>0.32</v>
      </c>
      <c r="T72" s="198">
        <v>0</v>
      </c>
      <c r="U72" s="198">
        <v>1</v>
      </c>
      <c r="V72" s="198">
        <v>0.59</v>
      </c>
      <c r="W72" s="198">
        <v>0.78</v>
      </c>
      <c r="X72" s="198">
        <v>3.79</v>
      </c>
      <c r="Y72" s="198">
        <v>9.15</v>
      </c>
      <c r="Z72" s="198">
        <v>6.13</v>
      </c>
      <c r="AA72" s="198">
        <v>0.91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28.31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0.37</v>
      </c>
      <c r="L73" s="198">
        <v>190.5</v>
      </c>
      <c r="M73" s="198">
        <v>1.1000000000000001</v>
      </c>
      <c r="N73" s="198">
        <v>1.41</v>
      </c>
      <c r="O73" s="198">
        <v>0</v>
      </c>
      <c r="P73" s="198">
        <v>1.62</v>
      </c>
      <c r="Q73" s="198">
        <v>0.26</v>
      </c>
      <c r="R73" s="198">
        <v>0.51</v>
      </c>
      <c r="S73" s="198">
        <v>0.32</v>
      </c>
      <c r="T73" s="198">
        <v>0</v>
      </c>
      <c r="U73" s="198">
        <v>1</v>
      </c>
      <c r="V73" s="198">
        <v>0.59</v>
      </c>
      <c r="W73" s="198">
        <v>0.78</v>
      </c>
      <c r="X73" s="198">
        <v>3.79</v>
      </c>
      <c r="Y73" s="198">
        <v>9.15</v>
      </c>
      <c r="Z73" s="198">
        <v>6.13</v>
      </c>
      <c r="AA73" s="198">
        <v>0.91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28.31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12.95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0.37</v>
      </c>
      <c r="L74" s="198">
        <v>190.5</v>
      </c>
      <c r="M74" s="198">
        <v>1.1000000000000001</v>
      </c>
      <c r="N74" s="198">
        <v>1.41</v>
      </c>
      <c r="O74" s="198">
        <v>0</v>
      </c>
      <c r="P74" s="198">
        <v>1.62</v>
      </c>
      <c r="Q74" s="198">
        <v>0.26</v>
      </c>
      <c r="R74" s="198">
        <v>0.51</v>
      </c>
      <c r="S74" s="198">
        <v>0.32</v>
      </c>
      <c r="T74" s="198">
        <v>0</v>
      </c>
      <c r="U74" s="198">
        <v>1</v>
      </c>
      <c r="V74" s="198">
        <v>0.59</v>
      </c>
      <c r="W74" s="198">
        <v>0.78</v>
      </c>
      <c r="X74" s="198">
        <v>3.79</v>
      </c>
      <c r="Y74" s="198">
        <v>9.15</v>
      </c>
      <c r="Z74" s="198">
        <v>6.13</v>
      </c>
      <c r="AA74" s="198">
        <v>0.91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28.31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12.95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0.37</v>
      </c>
      <c r="L75" s="198">
        <v>190.5</v>
      </c>
      <c r="M75" s="198">
        <v>1.1000000000000001</v>
      </c>
      <c r="N75" s="198">
        <v>1.41</v>
      </c>
      <c r="O75" s="198">
        <v>0</v>
      </c>
      <c r="P75" s="198">
        <v>1.61</v>
      </c>
      <c r="Q75" s="198">
        <v>0.26</v>
      </c>
      <c r="R75" s="198">
        <v>0.51</v>
      </c>
      <c r="S75" s="198">
        <v>0.32</v>
      </c>
      <c r="T75" s="198">
        <v>0</v>
      </c>
      <c r="U75" s="198">
        <v>1</v>
      </c>
      <c r="V75" s="198">
        <v>0.59</v>
      </c>
      <c r="W75" s="198">
        <v>0.78</v>
      </c>
      <c r="X75" s="198">
        <v>3.79</v>
      </c>
      <c r="Y75" s="198">
        <v>9.15</v>
      </c>
      <c r="Z75" s="198">
        <v>6.13</v>
      </c>
      <c r="AA75" s="198">
        <v>0.91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29.27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12.95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0.37</v>
      </c>
      <c r="L76" s="198">
        <v>190.5</v>
      </c>
      <c r="M76" s="198">
        <v>1.1000000000000001</v>
      </c>
      <c r="N76" s="198">
        <v>1.41</v>
      </c>
      <c r="O76" s="198">
        <v>0</v>
      </c>
      <c r="P76" s="198">
        <v>1.61</v>
      </c>
      <c r="Q76" s="198">
        <v>0.26</v>
      </c>
      <c r="R76" s="198">
        <v>0.51</v>
      </c>
      <c r="S76" s="198">
        <v>0.32</v>
      </c>
      <c r="T76" s="198">
        <v>0</v>
      </c>
      <c r="U76" s="198">
        <v>1</v>
      </c>
      <c r="V76" s="198">
        <v>0.59</v>
      </c>
      <c r="W76" s="198">
        <v>0.78</v>
      </c>
      <c r="X76" s="198">
        <v>3.79</v>
      </c>
      <c r="Y76" s="198">
        <v>9.15</v>
      </c>
      <c r="Z76" s="198">
        <v>6.13</v>
      </c>
      <c r="AA76" s="198">
        <v>0.91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29.27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12.95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0.37</v>
      </c>
      <c r="L77" s="198">
        <v>190.5</v>
      </c>
      <c r="M77" s="198">
        <v>1.1000000000000001</v>
      </c>
      <c r="N77" s="198">
        <v>1.41</v>
      </c>
      <c r="O77" s="198">
        <v>0</v>
      </c>
      <c r="P77" s="198">
        <v>1.61</v>
      </c>
      <c r="Q77" s="198">
        <v>0.26</v>
      </c>
      <c r="R77" s="198">
        <v>0.51</v>
      </c>
      <c r="S77" s="198">
        <v>0.32</v>
      </c>
      <c r="T77" s="198">
        <v>0</v>
      </c>
      <c r="U77" s="198">
        <v>1</v>
      </c>
      <c r="V77" s="198">
        <v>0.59</v>
      </c>
      <c r="W77" s="198">
        <v>0.78</v>
      </c>
      <c r="X77" s="198">
        <v>3.79</v>
      </c>
      <c r="Y77" s="198">
        <v>9.15</v>
      </c>
      <c r="Z77" s="198">
        <v>6.13</v>
      </c>
      <c r="AA77" s="198">
        <v>0.91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29.27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12.95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0.37</v>
      </c>
      <c r="L78" s="198">
        <v>190.5</v>
      </c>
      <c r="M78" s="198">
        <v>1.1000000000000001</v>
      </c>
      <c r="N78" s="198">
        <v>1.41</v>
      </c>
      <c r="O78" s="198">
        <v>0</v>
      </c>
      <c r="P78" s="198">
        <v>1.61</v>
      </c>
      <c r="Q78" s="198">
        <v>0.26</v>
      </c>
      <c r="R78" s="198">
        <v>0.51</v>
      </c>
      <c r="S78" s="198">
        <v>0.32</v>
      </c>
      <c r="T78" s="198">
        <v>0</v>
      </c>
      <c r="U78" s="198">
        <v>1</v>
      </c>
      <c r="V78" s="198">
        <v>0.59</v>
      </c>
      <c r="W78" s="198">
        <v>0.78</v>
      </c>
      <c r="X78" s="198">
        <v>3.79</v>
      </c>
      <c r="Y78" s="198">
        <v>9.15</v>
      </c>
      <c r="Z78" s="198">
        <v>6.13</v>
      </c>
      <c r="AA78" s="198">
        <v>0.91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29.27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0.37</v>
      </c>
      <c r="L79" s="198">
        <v>190.5</v>
      </c>
      <c r="M79" s="198">
        <v>1.1000000000000001</v>
      </c>
      <c r="N79" s="198">
        <v>1.41</v>
      </c>
      <c r="O79" s="198">
        <v>0</v>
      </c>
      <c r="P79" s="198">
        <v>1.61</v>
      </c>
      <c r="Q79" s="198">
        <v>0.26</v>
      </c>
      <c r="R79" s="198">
        <v>0.51</v>
      </c>
      <c r="S79" s="198">
        <v>0.32</v>
      </c>
      <c r="T79" s="198">
        <v>0</v>
      </c>
      <c r="U79" s="198">
        <v>1</v>
      </c>
      <c r="V79" s="198">
        <v>0.59</v>
      </c>
      <c r="W79" s="198">
        <v>0.78</v>
      </c>
      <c r="X79" s="198">
        <v>3.79</v>
      </c>
      <c r="Y79" s="198">
        <v>9.15</v>
      </c>
      <c r="Z79" s="198">
        <v>6.13</v>
      </c>
      <c r="AA79" s="198">
        <v>0.91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29.27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0.37</v>
      </c>
      <c r="L80" s="198">
        <v>190.5</v>
      </c>
      <c r="M80" s="198">
        <v>1.1000000000000001</v>
      </c>
      <c r="N80" s="198">
        <v>1.41</v>
      </c>
      <c r="O80" s="198">
        <v>0</v>
      </c>
      <c r="P80" s="198">
        <v>1.61</v>
      </c>
      <c r="Q80" s="198">
        <v>0.26</v>
      </c>
      <c r="R80" s="198">
        <v>0.51</v>
      </c>
      <c r="S80" s="198">
        <v>0.32</v>
      </c>
      <c r="T80" s="198">
        <v>0</v>
      </c>
      <c r="U80" s="198">
        <v>1</v>
      </c>
      <c r="V80" s="198">
        <v>0.59</v>
      </c>
      <c r="W80" s="198">
        <v>0.78</v>
      </c>
      <c r="X80" s="198">
        <v>3.79</v>
      </c>
      <c r="Y80" s="198">
        <v>9.15</v>
      </c>
      <c r="Z80" s="198">
        <v>6.13</v>
      </c>
      <c r="AA80" s="198">
        <v>0.91</v>
      </c>
      <c r="AB80" s="198">
        <v>0</v>
      </c>
      <c r="AC80" s="198">
        <v>13.01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29.27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0.37</v>
      </c>
      <c r="L81" s="198">
        <v>190.5</v>
      </c>
      <c r="M81" s="198">
        <v>1.1000000000000001</v>
      </c>
      <c r="N81" s="198">
        <v>1.41</v>
      </c>
      <c r="O81" s="198">
        <v>0</v>
      </c>
      <c r="P81" s="198">
        <v>1.61</v>
      </c>
      <c r="Q81" s="198">
        <v>0.26</v>
      </c>
      <c r="R81" s="198">
        <v>0.51</v>
      </c>
      <c r="S81" s="198">
        <v>0.32</v>
      </c>
      <c r="T81" s="198">
        <v>0</v>
      </c>
      <c r="U81" s="198">
        <v>1</v>
      </c>
      <c r="V81" s="198">
        <v>0.59</v>
      </c>
      <c r="W81" s="198">
        <v>0.78</v>
      </c>
      <c r="X81" s="198">
        <v>3.79</v>
      </c>
      <c r="Y81" s="198">
        <v>9.15</v>
      </c>
      <c r="Z81" s="198">
        <v>6.13</v>
      </c>
      <c r="AA81" s="198">
        <v>0.91</v>
      </c>
      <c r="AB81" s="198">
        <v>0</v>
      </c>
      <c r="AC81" s="198">
        <v>13.01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29.27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0.37</v>
      </c>
      <c r="L82" s="198">
        <v>190.5</v>
      </c>
      <c r="M82" s="198">
        <v>1.1000000000000001</v>
      </c>
      <c r="N82" s="198">
        <v>1.41</v>
      </c>
      <c r="O82" s="198">
        <v>0</v>
      </c>
      <c r="P82" s="198">
        <v>1.61</v>
      </c>
      <c r="Q82" s="198">
        <v>0.26</v>
      </c>
      <c r="R82" s="198">
        <v>0.51</v>
      </c>
      <c r="S82" s="198">
        <v>0.32</v>
      </c>
      <c r="T82" s="198">
        <v>0</v>
      </c>
      <c r="U82" s="198">
        <v>1</v>
      </c>
      <c r="V82" s="198">
        <v>0.59</v>
      </c>
      <c r="W82" s="198">
        <v>0.78</v>
      </c>
      <c r="X82" s="198">
        <v>3.79</v>
      </c>
      <c r="Y82" s="198">
        <v>9.15</v>
      </c>
      <c r="Z82" s="198">
        <v>6.13</v>
      </c>
      <c r="AA82" s="198">
        <v>0.91</v>
      </c>
      <c r="AB82" s="198">
        <v>0</v>
      </c>
      <c r="AC82" s="198">
        <v>13.01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29.27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0.37</v>
      </c>
      <c r="L83" s="198">
        <v>190.5</v>
      </c>
      <c r="M83" s="198">
        <v>1.1000000000000001</v>
      </c>
      <c r="N83" s="198">
        <v>1.41</v>
      </c>
      <c r="O83" s="198">
        <v>0</v>
      </c>
      <c r="P83" s="198">
        <v>1.61</v>
      </c>
      <c r="Q83" s="198">
        <v>0.26</v>
      </c>
      <c r="R83" s="198">
        <v>0.51</v>
      </c>
      <c r="S83" s="198">
        <v>0.32</v>
      </c>
      <c r="T83" s="198">
        <v>0</v>
      </c>
      <c r="U83" s="198">
        <v>1</v>
      </c>
      <c r="V83" s="198">
        <v>0.59</v>
      </c>
      <c r="W83" s="198">
        <v>0.78</v>
      </c>
      <c r="X83" s="198">
        <v>3.79</v>
      </c>
      <c r="Y83" s="198">
        <v>9.15</v>
      </c>
      <c r="Z83" s="198">
        <v>6.13</v>
      </c>
      <c r="AA83" s="198">
        <v>0.91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29.27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0.37</v>
      </c>
      <c r="L84" s="198">
        <v>190.5</v>
      </c>
      <c r="M84" s="198">
        <v>1.1000000000000001</v>
      </c>
      <c r="N84" s="198">
        <v>1.41</v>
      </c>
      <c r="O84" s="198">
        <v>0</v>
      </c>
      <c r="P84" s="198">
        <v>1.61</v>
      </c>
      <c r="Q84" s="198">
        <v>0.26</v>
      </c>
      <c r="R84" s="198">
        <v>0.51</v>
      </c>
      <c r="S84" s="198">
        <v>0.32</v>
      </c>
      <c r="T84" s="198">
        <v>0</v>
      </c>
      <c r="U84" s="198">
        <v>1</v>
      </c>
      <c r="V84" s="198">
        <v>0.59</v>
      </c>
      <c r="W84" s="198">
        <v>0.78</v>
      </c>
      <c r="X84" s="198">
        <v>3.79</v>
      </c>
      <c r="Y84" s="198">
        <v>9.15</v>
      </c>
      <c r="Z84" s="198">
        <v>6.13</v>
      </c>
      <c r="AA84" s="198">
        <v>0.91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29.27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0.37</v>
      </c>
      <c r="L85" s="198">
        <v>190.5</v>
      </c>
      <c r="M85" s="198">
        <v>1.1000000000000001</v>
      </c>
      <c r="N85" s="198">
        <v>1.41</v>
      </c>
      <c r="O85" s="198">
        <v>0</v>
      </c>
      <c r="P85" s="198">
        <v>1.61</v>
      </c>
      <c r="Q85" s="198">
        <v>0.26</v>
      </c>
      <c r="R85" s="198">
        <v>0.51</v>
      </c>
      <c r="S85" s="198">
        <v>0.32</v>
      </c>
      <c r="T85" s="198">
        <v>0</v>
      </c>
      <c r="U85" s="198">
        <v>1</v>
      </c>
      <c r="V85" s="198">
        <v>0.59</v>
      </c>
      <c r="W85" s="198">
        <v>0.78</v>
      </c>
      <c r="X85" s="198">
        <v>3.79</v>
      </c>
      <c r="Y85" s="198">
        <v>9.15</v>
      </c>
      <c r="Z85" s="198">
        <v>6.13</v>
      </c>
      <c r="AA85" s="198">
        <v>0.91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29.27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0.37</v>
      </c>
      <c r="L86" s="198">
        <v>258.5</v>
      </c>
      <c r="M86" s="198">
        <v>1.1000000000000001</v>
      </c>
      <c r="N86" s="198">
        <v>1.41</v>
      </c>
      <c r="O86" s="198">
        <v>0</v>
      </c>
      <c r="P86" s="198">
        <v>1.61</v>
      </c>
      <c r="Q86" s="198">
        <v>0.26</v>
      </c>
      <c r="R86" s="198">
        <v>0.51</v>
      </c>
      <c r="S86" s="198">
        <v>0.32</v>
      </c>
      <c r="T86" s="198">
        <v>0</v>
      </c>
      <c r="U86" s="198">
        <v>1</v>
      </c>
      <c r="V86" s="198">
        <v>0.59</v>
      </c>
      <c r="W86" s="198">
        <v>0.78</v>
      </c>
      <c r="X86" s="198">
        <v>3.79</v>
      </c>
      <c r="Y86" s="198">
        <v>9.15</v>
      </c>
      <c r="Z86" s="198">
        <v>6.13</v>
      </c>
      <c r="AA86" s="198">
        <v>0.91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29.27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9.41</v>
      </c>
      <c r="L87" s="198">
        <v>368.5</v>
      </c>
      <c r="M87" s="198">
        <v>1.1000000000000001</v>
      </c>
      <c r="N87" s="198">
        <v>1.41</v>
      </c>
      <c r="O87" s="198">
        <v>0</v>
      </c>
      <c r="P87" s="198">
        <v>1.61</v>
      </c>
      <c r="Q87" s="198">
        <v>0.26</v>
      </c>
      <c r="R87" s="198">
        <v>0.51</v>
      </c>
      <c r="S87" s="198">
        <v>0.32</v>
      </c>
      <c r="T87" s="198">
        <v>0</v>
      </c>
      <c r="U87" s="198">
        <v>1</v>
      </c>
      <c r="V87" s="198">
        <v>0.59</v>
      </c>
      <c r="W87" s="198">
        <v>0.78</v>
      </c>
      <c r="X87" s="198">
        <v>3.79</v>
      </c>
      <c r="Y87" s="198">
        <v>9.15</v>
      </c>
      <c r="Z87" s="198">
        <v>6.13</v>
      </c>
      <c r="AA87" s="198">
        <v>0.91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29.27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9.41</v>
      </c>
      <c r="L88" s="198">
        <v>368.5</v>
      </c>
      <c r="M88" s="198">
        <v>1.1000000000000001</v>
      </c>
      <c r="N88" s="198">
        <v>1.41</v>
      </c>
      <c r="O88" s="198">
        <v>0</v>
      </c>
      <c r="P88" s="198">
        <v>1.61</v>
      </c>
      <c r="Q88" s="198">
        <v>0.26</v>
      </c>
      <c r="R88" s="198">
        <v>0.51</v>
      </c>
      <c r="S88" s="198">
        <v>0.32</v>
      </c>
      <c r="T88" s="198">
        <v>0</v>
      </c>
      <c r="U88" s="198">
        <v>1</v>
      </c>
      <c r="V88" s="198">
        <v>0.59</v>
      </c>
      <c r="W88" s="198">
        <v>0.78</v>
      </c>
      <c r="X88" s="198">
        <v>3.79</v>
      </c>
      <c r="Y88" s="198">
        <v>9.15</v>
      </c>
      <c r="Z88" s="198">
        <v>6.13</v>
      </c>
      <c r="AA88" s="198">
        <v>0.91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29.27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9.41</v>
      </c>
      <c r="L89" s="198">
        <v>368.5</v>
      </c>
      <c r="M89" s="198">
        <v>1.1000000000000001</v>
      </c>
      <c r="N89" s="198">
        <v>1.41</v>
      </c>
      <c r="O89" s="198">
        <v>0</v>
      </c>
      <c r="P89" s="198">
        <v>1.61</v>
      </c>
      <c r="Q89" s="198">
        <v>0.26</v>
      </c>
      <c r="R89" s="198">
        <v>0.51</v>
      </c>
      <c r="S89" s="198">
        <v>0.32</v>
      </c>
      <c r="T89" s="198">
        <v>0</v>
      </c>
      <c r="U89" s="198">
        <v>1</v>
      </c>
      <c r="V89" s="198">
        <v>0.59</v>
      </c>
      <c r="W89" s="198">
        <v>0.78</v>
      </c>
      <c r="X89" s="198">
        <v>3.79</v>
      </c>
      <c r="Y89" s="198">
        <v>9.15</v>
      </c>
      <c r="Z89" s="198">
        <v>6.13</v>
      </c>
      <c r="AA89" s="198">
        <v>0.91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29.27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368.5</v>
      </c>
      <c r="M90" s="198">
        <v>1.1000000000000001</v>
      </c>
      <c r="N90" s="198">
        <v>1.41</v>
      </c>
      <c r="O90" s="198">
        <v>0</v>
      </c>
      <c r="P90" s="198">
        <v>1.61</v>
      </c>
      <c r="Q90" s="198">
        <v>6.66</v>
      </c>
      <c r="R90" s="198">
        <v>13.01</v>
      </c>
      <c r="S90" s="198">
        <v>8.1</v>
      </c>
      <c r="T90" s="198">
        <v>0</v>
      </c>
      <c r="U90" s="198">
        <v>1</v>
      </c>
      <c r="V90" s="198">
        <v>0.59</v>
      </c>
      <c r="W90" s="198">
        <v>0.78</v>
      </c>
      <c r="X90" s="198">
        <v>3.79</v>
      </c>
      <c r="Y90" s="198">
        <v>9.15</v>
      </c>
      <c r="Z90" s="198">
        <v>6.13</v>
      </c>
      <c r="AA90" s="198">
        <v>0.91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29.27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9.41</v>
      </c>
      <c r="L91" s="198">
        <v>368.5</v>
      </c>
      <c r="M91" s="198">
        <v>1.1000000000000001</v>
      </c>
      <c r="N91" s="198">
        <v>1.41</v>
      </c>
      <c r="O91" s="198">
        <v>0</v>
      </c>
      <c r="P91" s="198">
        <v>1.61</v>
      </c>
      <c r="Q91" s="198">
        <v>6.69</v>
      </c>
      <c r="R91" s="198">
        <v>13.01</v>
      </c>
      <c r="S91" s="198">
        <v>8.1</v>
      </c>
      <c r="T91" s="198">
        <v>0</v>
      </c>
      <c r="U91" s="198">
        <v>1</v>
      </c>
      <c r="V91" s="198">
        <v>0.59</v>
      </c>
      <c r="W91" s="198">
        <v>0.78</v>
      </c>
      <c r="X91" s="198">
        <v>3.79</v>
      </c>
      <c r="Y91" s="198">
        <v>9.15</v>
      </c>
      <c r="Z91" s="198">
        <v>6.13</v>
      </c>
      <c r="AA91" s="198">
        <v>15.63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30.24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9.41</v>
      </c>
      <c r="L92" s="198">
        <v>368.5</v>
      </c>
      <c r="M92" s="198">
        <v>1.1000000000000001</v>
      </c>
      <c r="N92" s="198">
        <v>1.41</v>
      </c>
      <c r="O92" s="198">
        <v>0</v>
      </c>
      <c r="P92" s="198">
        <v>1.61</v>
      </c>
      <c r="Q92" s="198">
        <v>6.69</v>
      </c>
      <c r="R92" s="198">
        <v>13.01</v>
      </c>
      <c r="S92" s="198">
        <v>8.1</v>
      </c>
      <c r="T92" s="198">
        <v>0</v>
      </c>
      <c r="U92" s="198">
        <v>1</v>
      </c>
      <c r="V92" s="198">
        <v>6.36</v>
      </c>
      <c r="W92" s="198">
        <v>14.24</v>
      </c>
      <c r="X92" s="198">
        <v>3.79</v>
      </c>
      <c r="Y92" s="198">
        <v>9.15</v>
      </c>
      <c r="Z92" s="198">
        <v>6.13</v>
      </c>
      <c r="AA92" s="198">
        <v>15.63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30.24</v>
      </c>
      <c r="AJ92" s="198">
        <v>0</v>
      </c>
      <c r="AK92" s="198">
        <v>4.3499999999999996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9.41</v>
      </c>
      <c r="L93" s="198">
        <v>368.5</v>
      </c>
      <c r="M93" s="198">
        <v>1.1000000000000001</v>
      </c>
      <c r="N93" s="198">
        <v>1.41</v>
      </c>
      <c r="O93" s="198">
        <v>0</v>
      </c>
      <c r="P93" s="198">
        <v>1.61</v>
      </c>
      <c r="Q93" s="198">
        <v>6.69</v>
      </c>
      <c r="R93" s="198">
        <v>13.01</v>
      </c>
      <c r="S93" s="198">
        <v>8.1</v>
      </c>
      <c r="T93" s="198">
        <v>0</v>
      </c>
      <c r="U93" s="198">
        <v>1</v>
      </c>
      <c r="V93" s="198">
        <v>6.36</v>
      </c>
      <c r="W93" s="198">
        <v>14.24</v>
      </c>
      <c r="X93" s="198">
        <v>3.79</v>
      </c>
      <c r="Y93" s="198">
        <v>9.15</v>
      </c>
      <c r="Z93" s="198">
        <v>6.13</v>
      </c>
      <c r="AA93" s="198">
        <v>15.63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30.24</v>
      </c>
      <c r="AJ93" s="198">
        <v>0</v>
      </c>
      <c r="AK93" s="198">
        <v>4.3499999999999996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9.41</v>
      </c>
      <c r="L94" s="198">
        <v>368.5</v>
      </c>
      <c r="M94" s="198">
        <v>1.1000000000000001</v>
      </c>
      <c r="N94" s="198">
        <v>1.41</v>
      </c>
      <c r="O94" s="198">
        <v>0</v>
      </c>
      <c r="P94" s="198">
        <v>1.61</v>
      </c>
      <c r="Q94" s="198">
        <v>6.69</v>
      </c>
      <c r="R94" s="198">
        <v>13</v>
      </c>
      <c r="S94" s="198">
        <v>8.1</v>
      </c>
      <c r="T94" s="198">
        <v>0</v>
      </c>
      <c r="U94" s="198">
        <v>1</v>
      </c>
      <c r="V94" s="198">
        <v>6.36</v>
      </c>
      <c r="W94" s="198">
        <v>14.24</v>
      </c>
      <c r="X94" s="198">
        <v>3.79</v>
      </c>
      <c r="Y94" s="198">
        <v>9.15</v>
      </c>
      <c r="Z94" s="198">
        <v>6.13</v>
      </c>
      <c r="AA94" s="198">
        <v>15.63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30.24</v>
      </c>
      <c r="AJ94" s="198">
        <v>0</v>
      </c>
      <c r="AK94" s="198">
        <v>4.3499999999999996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13.14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9.41</v>
      </c>
      <c r="L95" s="198">
        <v>368.5</v>
      </c>
      <c r="M95" s="198">
        <v>1.1000000000000001</v>
      </c>
      <c r="N95" s="198">
        <v>1.41</v>
      </c>
      <c r="O95" s="198">
        <v>0</v>
      </c>
      <c r="P95" s="198">
        <v>1.63</v>
      </c>
      <c r="Q95" s="198">
        <v>6.67</v>
      </c>
      <c r="R95" s="198">
        <v>13.01</v>
      </c>
      <c r="S95" s="198">
        <v>8.1</v>
      </c>
      <c r="T95" s="198">
        <v>0</v>
      </c>
      <c r="U95" s="198">
        <v>1</v>
      </c>
      <c r="V95" s="198">
        <v>6.29</v>
      </c>
      <c r="W95" s="198">
        <v>14.24</v>
      </c>
      <c r="X95" s="198">
        <v>3.79</v>
      </c>
      <c r="Y95" s="198">
        <v>9.15</v>
      </c>
      <c r="Z95" s="198">
        <v>6.13</v>
      </c>
      <c r="AA95" s="198">
        <v>15.63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30.24</v>
      </c>
      <c r="AJ95" s="198">
        <v>0</v>
      </c>
      <c r="AK95" s="198">
        <v>4.3499999999999996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13.14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9.41</v>
      </c>
      <c r="L96" s="198">
        <v>368.5</v>
      </c>
      <c r="M96" s="198">
        <v>1.1000000000000001</v>
      </c>
      <c r="N96" s="198">
        <v>1.41</v>
      </c>
      <c r="O96" s="198">
        <v>0</v>
      </c>
      <c r="P96" s="198">
        <v>1.63</v>
      </c>
      <c r="Q96" s="198">
        <v>6.67</v>
      </c>
      <c r="R96" s="198">
        <v>13.01</v>
      </c>
      <c r="S96" s="198">
        <v>8.1</v>
      </c>
      <c r="T96" s="198">
        <v>0</v>
      </c>
      <c r="U96" s="198">
        <v>1</v>
      </c>
      <c r="V96" s="198">
        <v>6.29</v>
      </c>
      <c r="W96" s="198">
        <v>14.24</v>
      </c>
      <c r="X96" s="198">
        <v>3.79</v>
      </c>
      <c r="Y96" s="198">
        <v>9.15</v>
      </c>
      <c r="Z96" s="198">
        <v>6.13</v>
      </c>
      <c r="AA96" s="198">
        <v>15.63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30.24</v>
      </c>
      <c r="AJ96" s="198">
        <v>0</v>
      </c>
      <c r="AK96" s="198">
        <v>2.04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13.14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4.8</v>
      </c>
      <c r="L97" s="198">
        <v>368.5</v>
      </c>
      <c r="M97" s="198">
        <v>1.1000000000000001</v>
      </c>
      <c r="N97" s="198">
        <v>1.41</v>
      </c>
      <c r="O97" s="198">
        <v>0</v>
      </c>
      <c r="P97" s="198">
        <v>1.63</v>
      </c>
      <c r="Q97" s="198">
        <v>6.67</v>
      </c>
      <c r="R97" s="198">
        <v>7.06</v>
      </c>
      <c r="S97" s="198">
        <v>4.3899999999999997</v>
      </c>
      <c r="T97" s="198">
        <v>0</v>
      </c>
      <c r="U97" s="198">
        <v>1</v>
      </c>
      <c r="V97" s="198">
        <v>6.29</v>
      </c>
      <c r="W97" s="198">
        <v>14.24</v>
      </c>
      <c r="X97" s="198">
        <v>3.79</v>
      </c>
      <c r="Y97" s="198">
        <v>9.15</v>
      </c>
      <c r="Z97" s="198">
        <v>44.58</v>
      </c>
      <c r="AA97" s="198">
        <v>15.63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30.24</v>
      </c>
      <c r="AJ97" s="198">
        <v>0</v>
      </c>
      <c r="AK97" s="198">
        <v>1.82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13.14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4.79</v>
      </c>
      <c r="L98" s="198">
        <v>368.5</v>
      </c>
      <c r="M98" s="198">
        <v>1.1000000000000001</v>
      </c>
      <c r="N98" s="198">
        <v>1.41</v>
      </c>
      <c r="O98" s="198">
        <v>0</v>
      </c>
      <c r="P98" s="198">
        <v>1.63</v>
      </c>
      <c r="Q98" s="198">
        <v>6.67</v>
      </c>
      <c r="R98" s="198">
        <v>7.06</v>
      </c>
      <c r="S98" s="198">
        <v>4.3899999999999997</v>
      </c>
      <c r="T98" s="198">
        <v>0</v>
      </c>
      <c r="U98" s="198">
        <v>1</v>
      </c>
      <c r="V98" s="198">
        <v>6.29</v>
      </c>
      <c r="W98" s="198">
        <v>14.24</v>
      </c>
      <c r="X98" s="198">
        <v>3.79</v>
      </c>
      <c r="Y98" s="198">
        <v>9.15</v>
      </c>
      <c r="Z98" s="198">
        <v>63.8</v>
      </c>
      <c r="AA98" s="198">
        <v>15.63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30.24</v>
      </c>
      <c r="AJ98" s="198">
        <v>0</v>
      </c>
      <c r="AK98" s="198">
        <v>0.47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0.31296499999999999</v>
      </c>
      <c r="D99">
        <f t="shared" si="0"/>
        <v>0</v>
      </c>
      <c r="E99">
        <f t="shared" si="0"/>
        <v>0</v>
      </c>
      <c r="F99">
        <f t="shared" si="0"/>
        <v>0.51119999999999988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8.179500000000009E-2</v>
      </c>
      <c r="L99">
        <f t="shared" si="0"/>
        <v>7.0084999999999997</v>
      </c>
      <c r="M99">
        <f t="shared" si="0"/>
        <v>2.1914999999999987E-2</v>
      </c>
      <c r="N99">
        <f t="shared" si="0"/>
        <v>3.4054999999999939E-2</v>
      </c>
      <c r="O99">
        <f t="shared" si="0"/>
        <v>0</v>
      </c>
      <c r="P99">
        <f t="shared" si="0"/>
        <v>5.6965000000000064E-2</v>
      </c>
      <c r="Q99">
        <f t="shared" si="0"/>
        <v>3.9535000000000056E-2</v>
      </c>
      <c r="R99">
        <f t="shared" si="0"/>
        <v>7.4439999999999881E-2</v>
      </c>
      <c r="S99">
        <f t="shared" si="0"/>
        <v>4.6189999999999877E-2</v>
      </c>
      <c r="T99">
        <f t="shared" si="0"/>
        <v>0</v>
      </c>
      <c r="U99">
        <f t="shared" si="0"/>
        <v>2.2162499999999995E-2</v>
      </c>
      <c r="V99">
        <f t="shared" si="0"/>
        <v>4.482250000000005E-2</v>
      </c>
      <c r="W99">
        <f t="shared" si="0"/>
        <v>0.10107249999999961</v>
      </c>
      <c r="X99">
        <f t="shared" si="0"/>
        <v>0.12779500000000033</v>
      </c>
      <c r="Y99">
        <f t="shared" si="0"/>
        <v>0.21959999999999966</v>
      </c>
      <c r="Z99">
        <f t="shared" si="0"/>
        <v>0.40444000000000191</v>
      </c>
      <c r="AA99">
        <f t="shared" si="0"/>
        <v>0.13564000000000045</v>
      </c>
      <c r="AB99">
        <f t="shared" si="0"/>
        <v>0</v>
      </c>
      <c r="AC99">
        <f t="shared" si="0"/>
        <v>0.24044249999999959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0.809297499999999</v>
      </c>
      <c r="AJ99">
        <f t="shared" si="0"/>
        <v>0</v>
      </c>
      <c r="AK99">
        <f t="shared" si="0"/>
        <v>7.8565000000000024E-2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-4.657</v>
      </c>
      <c r="D28" s="124">
        <v>0</v>
      </c>
      <c r="E28" s="124">
        <v>0</v>
      </c>
      <c r="F28" s="124">
        <v>-6.343</v>
      </c>
      <c r="G28" s="124">
        <v>-11</v>
      </c>
      <c r="H28" s="118"/>
      <c r="I28" s="33">
        <v>26</v>
      </c>
      <c r="J28" s="124">
        <v>4.657</v>
      </c>
      <c r="K28" s="124">
        <v>0</v>
      </c>
      <c r="L28" s="124">
        <v>0</v>
      </c>
      <c r="M28" s="124">
        <v>0</v>
      </c>
      <c r="N28" s="124">
        <v>4.657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6.343</v>
      </c>
      <c r="AF28" s="124">
        <v>0</v>
      </c>
      <c r="AG28" s="124">
        <v>0</v>
      </c>
      <c r="AH28" s="124">
        <v>0</v>
      </c>
      <c r="AI28" s="124">
        <v>6.343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4.657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-4.657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6.343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-6.343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46.57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46.57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63.43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63.43</v>
      </c>
      <c r="DF28" s="123">
        <f t="shared" si="31"/>
        <v>11</v>
      </c>
      <c r="DG28" s="123">
        <f t="shared" si="32"/>
        <v>-4.657</v>
      </c>
      <c r="DH28" s="123">
        <f t="shared" si="33"/>
        <v>0</v>
      </c>
      <c r="DI28" s="123">
        <f t="shared" si="34"/>
        <v>0</v>
      </c>
      <c r="DJ28" s="123">
        <f t="shared" si="35"/>
        <v>-6.343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-20.321000000000002</v>
      </c>
      <c r="D29" s="124">
        <v>0</v>
      </c>
      <c r="E29" s="124">
        <v>0</v>
      </c>
      <c r="F29" s="124">
        <v>-27.678999999999998</v>
      </c>
      <c r="G29" s="124">
        <v>-48</v>
      </c>
      <c r="H29" s="118"/>
      <c r="I29" s="33">
        <v>27</v>
      </c>
      <c r="J29" s="124">
        <v>20.321000000000002</v>
      </c>
      <c r="K29" s="124">
        <v>0</v>
      </c>
      <c r="L29" s="124">
        <v>0</v>
      </c>
      <c r="M29" s="124">
        <v>0</v>
      </c>
      <c r="N29" s="124">
        <v>20.321000000000002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27.678999999999998</v>
      </c>
      <c r="AF29" s="124">
        <v>0</v>
      </c>
      <c r="AG29" s="124">
        <v>0</v>
      </c>
      <c r="AH29" s="124">
        <v>0</v>
      </c>
      <c r="AI29" s="124">
        <v>27.678999999999998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20.321000000000002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-20.321000000000002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27.678999999999998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-27.678999999999998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203.21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203.21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276.78999999999996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276.78999999999996</v>
      </c>
      <c r="DF29" s="123">
        <f t="shared" si="31"/>
        <v>48</v>
      </c>
      <c r="DG29" s="123">
        <f t="shared" si="32"/>
        <v>-20.321000000000002</v>
      </c>
      <c r="DH29" s="123">
        <f t="shared" si="33"/>
        <v>0</v>
      </c>
      <c r="DI29" s="123">
        <f t="shared" si="34"/>
        <v>0</v>
      </c>
      <c r="DJ29" s="123">
        <f t="shared" si="35"/>
        <v>-27.678999999999998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-26.248999999999999</v>
      </c>
      <c r="D30" s="124">
        <v>0</v>
      </c>
      <c r="E30" s="124">
        <v>0</v>
      </c>
      <c r="F30" s="124">
        <v>-35.750999999999998</v>
      </c>
      <c r="G30" s="124">
        <v>-62</v>
      </c>
      <c r="H30" s="118"/>
      <c r="I30" s="33">
        <v>28</v>
      </c>
      <c r="J30" s="124">
        <v>26.248999999999999</v>
      </c>
      <c r="K30" s="124">
        <v>0</v>
      </c>
      <c r="L30" s="124">
        <v>0</v>
      </c>
      <c r="M30" s="124">
        <v>0</v>
      </c>
      <c r="N30" s="124">
        <v>26.248999999999999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35.750999999999998</v>
      </c>
      <c r="AF30" s="124">
        <v>0</v>
      </c>
      <c r="AG30" s="124">
        <v>0</v>
      </c>
      <c r="AH30" s="124">
        <v>0</v>
      </c>
      <c r="AI30" s="124">
        <v>35.750999999999998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26.248999999999999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-26.248999999999999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35.750999999999998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-35.750999999999998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262.49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262.49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357.51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357.51</v>
      </c>
      <c r="DF30" s="123">
        <f t="shared" si="31"/>
        <v>62</v>
      </c>
      <c r="DG30" s="123">
        <f t="shared" si="32"/>
        <v>-26.248999999999999</v>
      </c>
      <c r="DH30" s="123">
        <f t="shared" si="33"/>
        <v>0</v>
      </c>
      <c r="DI30" s="123">
        <f t="shared" si="34"/>
        <v>0</v>
      </c>
      <c r="DJ30" s="123">
        <f t="shared" si="35"/>
        <v>-35.750999999999998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-12.278</v>
      </c>
      <c r="D32" s="124">
        <v>0</v>
      </c>
      <c r="E32" s="124">
        <v>0</v>
      </c>
      <c r="F32" s="124">
        <v>-16.722000000000001</v>
      </c>
      <c r="G32" s="124">
        <v>-29</v>
      </c>
      <c r="H32" s="118"/>
      <c r="I32" s="33">
        <v>30</v>
      </c>
      <c r="J32" s="124">
        <v>12.278</v>
      </c>
      <c r="K32" s="124">
        <v>0</v>
      </c>
      <c r="L32" s="124">
        <v>0</v>
      </c>
      <c r="M32" s="124">
        <v>0</v>
      </c>
      <c r="N32" s="124">
        <v>12.278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16.722000000000001</v>
      </c>
      <c r="AF32" s="124">
        <v>0</v>
      </c>
      <c r="AG32" s="124">
        <v>0</v>
      </c>
      <c r="AH32" s="124">
        <v>0</v>
      </c>
      <c r="AI32" s="124">
        <v>16.722000000000001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12.278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-12.278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16.722000000000001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-16.722000000000001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122.78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122.78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167.22000000000003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167.22000000000003</v>
      </c>
      <c r="DF32" s="123">
        <f t="shared" si="31"/>
        <v>29</v>
      </c>
      <c r="DG32" s="123">
        <f t="shared" si="32"/>
        <v>-12.278</v>
      </c>
      <c r="DH32" s="123">
        <f t="shared" si="33"/>
        <v>0</v>
      </c>
      <c r="DI32" s="123">
        <f t="shared" si="34"/>
        <v>0</v>
      </c>
      <c r="DJ32" s="123">
        <f t="shared" si="35"/>
        <v>-16.722000000000001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-59.271000000000001</v>
      </c>
      <c r="D33" s="124">
        <v>0</v>
      </c>
      <c r="E33" s="124">
        <v>0</v>
      </c>
      <c r="F33" s="124">
        <v>-80.728999999999999</v>
      </c>
      <c r="G33" s="124">
        <v>-140</v>
      </c>
      <c r="H33" s="118"/>
      <c r="I33" s="33">
        <v>31</v>
      </c>
      <c r="J33" s="124">
        <v>59.271000000000001</v>
      </c>
      <c r="K33" s="124">
        <v>0</v>
      </c>
      <c r="L33" s="124">
        <v>0</v>
      </c>
      <c r="M33" s="124">
        <v>0</v>
      </c>
      <c r="N33" s="124">
        <v>59.271000000000001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80.728999999999999</v>
      </c>
      <c r="AF33" s="124">
        <v>0</v>
      </c>
      <c r="AG33" s="124">
        <v>0</v>
      </c>
      <c r="AH33" s="124">
        <v>0</v>
      </c>
      <c r="AI33" s="124">
        <v>80.728999999999999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59.271000000000001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-59.271000000000001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80.728999999999999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-80.728999999999999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592.71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592.71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807.29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807.29</v>
      </c>
      <c r="DF33" s="123">
        <f t="shared" si="31"/>
        <v>140</v>
      </c>
      <c r="DG33" s="123">
        <f t="shared" si="32"/>
        <v>-59.271000000000001</v>
      </c>
      <c r="DH33" s="123">
        <f t="shared" si="33"/>
        <v>0</v>
      </c>
      <c r="DI33" s="123">
        <f t="shared" si="34"/>
        <v>0</v>
      </c>
      <c r="DJ33" s="123">
        <f t="shared" si="35"/>
        <v>-80.728999999999999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-60</v>
      </c>
      <c r="D34" s="124">
        <v>0</v>
      </c>
      <c r="E34" s="124">
        <v>0</v>
      </c>
      <c r="F34" s="124">
        <v>-153</v>
      </c>
      <c r="G34" s="124">
        <v>-213</v>
      </c>
      <c r="H34" s="118"/>
      <c r="I34" s="33">
        <v>32</v>
      </c>
      <c r="J34" s="124">
        <v>60</v>
      </c>
      <c r="K34" s="124">
        <v>0</v>
      </c>
      <c r="L34" s="124">
        <v>0</v>
      </c>
      <c r="M34" s="124">
        <v>0</v>
      </c>
      <c r="N34" s="124">
        <v>60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153</v>
      </c>
      <c r="AF34" s="124">
        <v>0</v>
      </c>
      <c r="AG34" s="124">
        <v>0</v>
      </c>
      <c r="AH34" s="124">
        <v>0</v>
      </c>
      <c r="AI34" s="124">
        <v>153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60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-60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153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-153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600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600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1530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1530</v>
      </c>
      <c r="DF34" s="123">
        <f t="shared" si="31"/>
        <v>213</v>
      </c>
      <c r="DG34" s="123">
        <f t="shared" si="32"/>
        <v>-60</v>
      </c>
      <c r="DH34" s="123">
        <f t="shared" si="33"/>
        <v>0</v>
      </c>
      <c r="DI34" s="123">
        <f t="shared" si="34"/>
        <v>0</v>
      </c>
      <c r="DJ34" s="123">
        <f t="shared" si="35"/>
        <v>-153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-40</v>
      </c>
      <c r="D35" s="124">
        <v>0</v>
      </c>
      <c r="E35" s="124">
        <v>0</v>
      </c>
      <c r="F35" s="124">
        <v>-219</v>
      </c>
      <c r="G35" s="124">
        <v>-259</v>
      </c>
      <c r="H35" s="118"/>
      <c r="I35" s="33">
        <v>33</v>
      </c>
      <c r="J35" s="124">
        <v>40</v>
      </c>
      <c r="K35" s="124">
        <v>0</v>
      </c>
      <c r="L35" s="124">
        <v>0</v>
      </c>
      <c r="M35" s="124">
        <v>0</v>
      </c>
      <c r="N35" s="124">
        <v>40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219</v>
      </c>
      <c r="AF35" s="124">
        <v>0</v>
      </c>
      <c r="AG35" s="124">
        <v>0</v>
      </c>
      <c r="AH35" s="124">
        <v>0</v>
      </c>
      <c r="AI35" s="124">
        <v>219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40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-40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219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-219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400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400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2190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2190</v>
      </c>
      <c r="DF35" s="123">
        <f t="shared" si="31"/>
        <v>259</v>
      </c>
      <c r="DG35" s="123">
        <f t="shared" si="32"/>
        <v>-40</v>
      </c>
      <c r="DH35" s="123">
        <f t="shared" si="33"/>
        <v>0</v>
      </c>
      <c r="DI35" s="123">
        <f t="shared" si="34"/>
        <v>0</v>
      </c>
      <c r="DJ35" s="123">
        <f t="shared" si="35"/>
        <v>-219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-15</v>
      </c>
      <c r="D36" s="124">
        <v>0</v>
      </c>
      <c r="E36" s="124">
        <v>0</v>
      </c>
      <c r="F36" s="124">
        <v>-222.52699999999999</v>
      </c>
      <c r="G36" s="124">
        <v>-237.52699999999999</v>
      </c>
      <c r="H36" s="118"/>
      <c r="I36" s="33">
        <v>34</v>
      </c>
      <c r="J36" s="124">
        <v>15</v>
      </c>
      <c r="K36" s="124">
        <v>0</v>
      </c>
      <c r="L36" s="124">
        <v>0</v>
      </c>
      <c r="M36" s="124">
        <v>0</v>
      </c>
      <c r="N36" s="124">
        <v>15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222.52699999999999</v>
      </c>
      <c r="AF36" s="124">
        <v>0</v>
      </c>
      <c r="AG36" s="124">
        <v>0</v>
      </c>
      <c r="AH36" s="124">
        <v>0</v>
      </c>
      <c r="AI36" s="124">
        <v>222.52699999999999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222.52699999999999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-222.52699999999999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2225.27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2225.27</v>
      </c>
      <c r="DF36" s="123">
        <f t="shared" si="31"/>
        <v>237.52699999999999</v>
      </c>
      <c r="DG36" s="123">
        <f t="shared" si="32"/>
        <v>-15</v>
      </c>
      <c r="DH36" s="123">
        <f t="shared" si="33"/>
        <v>0</v>
      </c>
      <c r="DI36" s="123">
        <f t="shared" si="34"/>
        <v>0</v>
      </c>
      <c r="DJ36" s="123">
        <f t="shared" si="35"/>
        <v>-222.52699999999999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-175.45699999999999</v>
      </c>
      <c r="G37" s="124">
        <v>-175.45699999999999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175.45699999999999</v>
      </c>
      <c r="AF37" s="124">
        <v>0</v>
      </c>
      <c r="AG37" s="124">
        <v>0</v>
      </c>
      <c r="AH37" s="124">
        <v>0</v>
      </c>
      <c r="AI37" s="124">
        <v>175.45699999999999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175.45699999999999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-175.45699999999999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1754.57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1754.57</v>
      </c>
      <c r="DF37" s="123">
        <f t="shared" si="31"/>
        <v>175.45699999999999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-175.45699999999999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-133.35400000000001</v>
      </c>
      <c r="G38" s="124">
        <v>-133.35400000000001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133.35400000000001</v>
      </c>
      <c r="AF38" s="124">
        <v>0</v>
      </c>
      <c r="AG38" s="124">
        <v>0</v>
      </c>
      <c r="AH38" s="124">
        <v>0</v>
      </c>
      <c r="AI38" s="124">
        <v>133.35400000000001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133.35400000000001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-133.35400000000001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1333.5400000000002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1333.5400000000002</v>
      </c>
      <c r="DF38" s="123">
        <f t="shared" si="31"/>
        <v>133.35400000000001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-133.35400000000001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-74.902000000000001</v>
      </c>
      <c r="G39" s="124">
        <v>-74.902000000000001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74.902000000000001</v>
      </c>
      <c r="AF39" s="124">
        <v>0</v>
      </c>
      <c r="AG39" s="124">
        <v>0</v>
      </c>
      <c r="AH39" s="124">
        <v>0</v>
      </c>
      <c r="AI39" s="124">
        <v>74.902000000000001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74.902000000000001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-74.902000000000001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749.02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749.02</v>
      </c>
      <c r="DF39" s="123">
        <f t="shared" si="31"/>
        <v>74.902000000000001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-74.902000000000001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-2.33</v>
      </c>
      <c r="G40" s="124">
        <v>-2.33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2.33</v>
      </c>
      <c r="AF40" s="124">
        <v>0</v>
      </c>
      <c r="AG40" s="124">
        <v>0</v>
      </c>
      <c r="AH40" s="124">
        <v>0</v>
      </c>
      <c r="AI40" s="124">
        <v>2.33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2.33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-2.33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23.3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23.3</v>
      </c>
      <c r="DF40" s="123">
        <f t="shared" si="31"/>
        <v>2.33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-2.33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-73</v>
      </c>
      <c r="G75" s="124">
        <v>-73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73</v>
      </c>
      <c r="AF75" s="124">
        <v>0</v>
      </c>
      <c r="AG75" s="124">
        <v>0</v>
      </c>
      <c r="AH75" s="124">
        <v>0</v>
      </c>
      <c r="AI75" s="124">
        <v>73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-73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730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730</v>
      </c>
      <c r="DF75" s="123">
        <f t="shared" si="59"/>
        <v>73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-73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-96.332999999999998</v>
      </c>
      <c r="G76" s="124">
        <v>-96.332999999999998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96.332999999999998</v>
      </c>
      <c r="AF76" s="124">
        <v>0</v>
      </c>
      <c r="AG76" s="124">
        <v>0</v>
      </c>
      <c r="AH76" s="124">
        <v>0</v>
      </c>
      <c r="AI76" s="124">
        <v>96.332999999999998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96.332999999999998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-96.332999999999998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963.32999999999993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963.32999999999993</v>
      </c>
      <c r="DF76" s="123">
        <f t="shared" si="59"/>
        <v>96.332999999999998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-96.332999999999998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-89</v>
      </c>
      <c r="G77" s="124">
        <v>-89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89</v>
      </c>
      <c r="AF77" s="124">
        <v>0</v>
      </c>
      <c r="AG77" s="124">
        <v>0</v>
      </c>
      <c r="AH77" s="124">
        <v>0</v>
      </c>
      <c r="AI77" s="124">
        <v>89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890</v>
      </c>
      <c r="DF77" s="123">
        <f t="shared" si="59"/>
        <v>89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-95.906999999999996</v>
      </c>
      <c r="G78" s="124">
        <v>-95.906999999999996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95.906999999999996</v>
      </c>
      <c r="AF78" s="124">
        <v>0</v>
      </c>
      <c r="AG78" s="124">
        <v>0</v>
      </c>
      <c r="AH78" s="124">
        <v>0</v>
      </c>
      <c r="AI78" s="124">
        <v>95.906999999999996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95.906999999999996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-95.906999999999996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959.06999999999994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959.06999999999994</v>
      </c>
      <c r="DF78" s="123">
        <f t="shared" si="59"/>
        <v>95.906999999999996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-95.906999999999996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-78.941000000000003</v>
      </c>
      <c r="G79" s="124">
        <v>-78.941000000000003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78.941000000000003</v>
      </c>
      <c r="AF79" s="124">
        <v>0</v>
      </c>
      <c r="AG79" s="124">
        <v>0</v>
      </c>
      <c r="AH79" s="124">
        <v>0</v>
      </c>
      <c r="AI79" s="124">
        <v>78.941000000000003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78.941000000000003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-78.941000000000003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789.41000000000008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789.41000000000008</v>
      </c>
      <c r="DF79" s="123">
        <f t="shared" si="59"/>
        <v>78.941000000000003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-78.941000000000003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-79.932000000000002</v>
      </c>
      <c r="G80" s="124">
        <v>-79.932000000000002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79.932000000000002</v>
      </c>
      <c r="AF80" s="124">
        <v>0</v>
      </c>
      <c r="AG80" s="124">
        <v>0</v>
      </c>
      <c r="AH80" s="124">
        <v>0</v>
      </c>
      <c r="AI80" s="124">
        <v>79.932000000000002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79.932000000000002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-79.932000000000002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799.32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799.32</v>
      </c>
      <c r="DF80" s="123">
        <f t="shared" si="59"/>
        <v>79.932000000000002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-79.932000000000002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-85.444000000000003</v>
      </c>
      <c r="G81" s="124">
        <v>-85.444000000000003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85.444000000000003</v>
      </c>
      <c r="AF81" s="124">
        <v>0</v>
      </c>
      <c r="AG81" s="124">
        <v>0</v>
      </c>
      <c r="AH81" s="124">
        <v>0</v>
      </c>
      <c r="AI81" s="124">
        <v>85.444000000000003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85.444000000000003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-85.444000000000003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854.44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854.44</v>
      </c>
      <c r="DF81" s="123">
        <f t="shared" si="59"/>
        <v>85.444000000000003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-85.444000000000003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-44.895000000000003</v>
      </c>
      <c r="G82" s="124">
        <v>-44.895000000000003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44.895000000000003</v>
      </c>
      <c r="AF82" s="124">
        <v>0</v>
      </c>
      <c r="AG82" s="124">
        <v>0</v>
      </c>
      <c r="AH82" s="124">
        <v>0</v>
      </c>
      <c r="AI82" s="124">
        <v>44.895000000000003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44.895000000000003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-44.895000000000003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448.95000000000005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448.95000000000005</v>
      </c>
      <c r="DF82" s="123">
        <f t="shared" si="59"/>
        <v>44.895000000000003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-44.895000000000003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-16.948</v>
      </c>
      <c r="G87" s="124">
        <v>-16.948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16.948</v>
      </c>
      <c r="AF87" s="124">
        <v>0</v>
      </c>
      <c r="AG87" s="124">
        <v>0</v>
      </c>
      <c r="AH87" s="124">
        <v>0</v>
      </c>
      <c r="AI87" s="124">
        <v>16.948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16.948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-16.948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169.48000000000002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169.48000000000002</v>
      </c>
      <c r="DF87" s="123">
        <f t="shared" si="59"/>
        <v>16.948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-16.948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5.9444000000000004E-2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-5.9444000000000004E-2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0.45204849999999996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-0.45204849999999996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5.9444000000000004E-2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5.9444000000000004E-2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0.45204849999999996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0.45204849999999996</v>
      </c>
      <c r="DE99" s="128"/>
      <c r="DF99" s="123">
        <f t="shared" si="59"/>
        <v>0.51149250000000002</v>
      </c>
      <c r="DG99" s="123">
        <f t="shared" si="60"/>
        <v>-5.9444000000000004E-2</v>
      </c>
      <c r="DH99" s="123">
        <f t="shared" si="61"/>
        <v>0</v>
      </c>
      <c r="DI99" s="123">
        <f t="shared" si="62"/>
        <v>0</v>
      </c>
      <c r="DJ99" s="123">
        <f t="shared" si="63"/>
        <v>-0.45204849999999996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44588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44588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2.69</v>
      </c>
      <c r="N3" s="113">
        <v>0</v>
      </c>
      <c r="O3" s="95">
        <v>-84</v>
      </c>
      <c r="P3" s="95">
        <v>-258</v>
      </c>
      <c r="Q3" s="95">
        <v>0</v>
      </c>
      <c r="R3" s="95">
        <v>0</v>
      </c>
      <c r="S3" s="114">
        <v>0</v>
      </c>
      <c r="U3" s="115">
        <v>-342</v>
      </c>
      <c r="V3" s="116">
        <v>2.69</v>
      </c>
      <c r="W3">
        <v>0</v>
      </c>
      <c r="X3">
        <v>-84</v>
      </c>
      <c r="Y3">
        <v>0</v>
      </c>
      <c r="Z3">
        <v>2.69</v>
      </c>
      <c r="AA3">
        <v>-258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6.05</v>
      </c>
      <c r="N4" s="115">
        <v>0</v>
      </c>
      <c r="O4" s="88">
        <v>-90.6</v>
      </c>
      <c r="P4" s="88">
        <v>-278</v>
      </c>
      <c r="Q4" s="88">
        <v>0</v>
      </c>
      <c r="R4" s="88">
        <v>0</v>
      </c>
      <c r="S4" s="116">
        <v>0</v>
      </c>
      <c r="U4" s="115">
        <v>-368.6</v>
      </c>
      <c r="V4" s="116">
        <v>6.05</v>
      </c>
      <c r="W4">
        <v>0</v>
      </c>
      <c r="X4">
        <v>-90.6</v>
      </c>
      <c r="Y4">
        <v>0</v>
      </c>
      <c r="Z4">
        <v>6.05</v>
      </c>
      <c r="AA4">
        <v>-278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3.84</v>
      </c>
      <c r="N5" s="115">
        <v>0</v>
      </c>
      <c r="O5" s="88">
        <v>-119</v>
      </c>
      <c r="P5" s="88">
        <v>-286</v>
      </c>
      <c r="Q5" s="88">
        <v>0</v>
      </c>
      <c r="R5" s="88">
        <v>0</v>
      </c>
      <c r="S5" s="116">
        <v>0</v>
      </c>
      <c r="U5" s="115">
        <v>-405</v>
      </c>
      <c r="V5" s="116">
        <v>3.84</v>
      </c>
      <c r="W5">
        <v>0</v>
      </c>
      <c r="X5">
        <v>-119</v>
      </c>
      <c r="Y5">
        <v>0</v>
      </c>
      <c r="Z5">
        <v>3.84</v>
      </c>
      <c r="AA5">
        <v>-286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1.73</v>
      </c>
      <c r="N6" s="115">
        <v>0</v>
      </c>
      <c r="O6" s="88">
        <v>-92</v>
      </c>
      <c r="P6" s="88">
        <v>-299</v>
      </c>
      <c r="Q6" s="88">
        <v>0</v>
      </c>
      <c r="R6" s="88">
        <v>0</v>
      </c>
      <c r="S6" s="116">
        <v>0</v>
      </c>
      <c r="U6" s="115">
        <v>-391</v>
      </c>
      <c r="V6" s="116">
        <v>1.73</v>
      </c>
      <c r="W6">
        <v>0</v>
      </c>
      <c r="X6">
        <v>-92</v>
      </c>
      <c r="Y6">
        <v>0</v>
      </c>
      <c r="Z6">
        <v>1.73</v>
      </c>
      <c r="AA6">
        <v>-299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33.64</v>
      </c>
      <c r="L7" s="88">
        <v>0</v>
      </c>
      <c r="M7" s="116">
        <v>1.06</v>
      </c>
      <c r="N7" s="115">
        <v>0</v>
      </c>
      <c r="O7" s="88">
        <v>-102</v>
      </c>
      <c r="P7" s="88">
        <v>-307</v>
      </c>
      <c r="Q7" s="88">
        <v>0</v>
      </c>
      <c r="R7" s="88">
        <v>0</v>
      </c>
      <c r="S7" s="116">
        <v>0</v>
      </c>
      <c r="U7" s="115">
        <v>-409</v>
      </c>
      <c r="V7" s="116">
        <v>34.700000000000003</v>
      </c>
      <c r="W7">
        <v>0</v>
      </c>
      <c r="X7">
        <v>-102</v>
      </c>
      <c r="Y7">
        <v>33.64</v>
      </c>
      <c r="Z7">
        <v>1.06</v>
      </c>
      <c r="AA7">
        <v>-307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-117</v>
      </c>
      <c r="P8" s="88">
        <v>-316</v>
      </c>
      <c r="Q8" s="88">
        <v>0</v>
      </c>
      <c r="R8" s="88">
        <v>0</v>
      </c>
      <c r="S8" s="116">
        <v>0</v>
      </c>
      <c r="U8" s="115">
        <v>-433</v>
      </c>
      <c r="V8" s="116">
        <v>0</v>
      </c>
      <c r="W8">
        <v>0</v>
      </c>
      <c r="X8">
        <v>-117</v>
      </c>
      <c r="Y8">
        <v>0</v>
      </c>
      <c r="Z8">
        <v>0</v>
      </c>
      <c r="AA8">
        <v>-316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1.73</v>
      </c>
      <c r="N9" s="115">
        <v>0</v>
      </c>
      <c r="O9" s="88">
        <v>-122</v>
      </c>
      <c r="P9" s="88">
        <v>-324</v>
      </c>
      <c r="Q9" s="88">
        <v>0</v>
      </c>
      <c r="R9" s="88">
        <v>0</v>
      </c>
      <c r="S9" s="116">
        <v>0</v>
      </c>
      <c r="U9" s="115">
        <v>-446</v>
      </c>
      <c r="V9" s="116">
        <v>1.73</v>
      </c>
      <c r="W9">
        <v>0</v>
      </c>
      <c r="X9">
        <v>-122</v>
      </c>
      <c r="Y9">
        <v>0</v>
      </c>
      <c r="Z9">
        <v>1.73</v>
      </c>
      <c r="AA9">
        <v>-324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1.63</v>
      </c>
      <c r="N10" s="115">
        <v>0</v>
      </c>
      <c r="O10" s="88">
        <v>-137</v>
      </c>
      <c r="P10" s="88">
        <v>-329</v>
      </c>
      <c r="Q10" s="88">
        <v>0</v>
      </c>
      <c r="R10" s="88">
        <v>0</v>
      </c>
      <c r="S10" s="116">
        <v>0</v>
      </c>
      <c r="U10" s="115">
        <v>-466</v>
      </c>
      <c r="V10" s="116">
        <v>1.63</v>
      </c>
      <c r="W10">
        <v>0</v>
      </c>
      <c r="X10">
        <v>-137</v>
      </c>
      <c r="Y10">
        <v>0</v>
      </c>
      <c r="Z10">
        <v>1.63</v>
      </c>
      <c r="AA10">
        <v>-329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4.13</v>
      </c>
      <c r="N11" s="115">
        <v>0</v>
      </c>
      <c r="O11" s="88">
        <v>-152</v>
      </c>
      <c r="P11" s="88">
        <v>-333</v>
      </c>
      <c r="Q11" s="88">
        <v>0</v>
      </c>
      <c r="R11" s="88">
        <v>0</v>
      </c>
      <c r="S11" s="116">
        <v>0</v>
      </c>
      <c r="U11" s="115">
        <v>-485</v>
      </c>
      <c r="V11" s="116">
        <v>4.13</v>
      </c>
      <c r="W11">
        <v>0</v>
      </c>
      <c r="X11">
        <v>-152</v>
      </c>
      <c r="Y11">
        <v>0</v>
      </c>
      <c r="Z11">
        <v>4.13</v>
      </c>
      <c r="AA11">
        <v>-333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28.84</v>
      </c>
      <c r="L12" s="88">
        <v>0</v>
      </c>
      <c r="M12" s="116">
        <v>0.86</v>
      </c>
      <c r="N12" s="115">
        <v>0</v>
      </c>
      <c r="O12" s="88">
        <v>-157</v>
      </c>
      <c r="P12" s="88">
        <v>-337</v>
      </c>
      <c r="Q12" s="88">
        <v>0</v>
      </c>
      <c r="R12" s="88">
        <v>0</v>
      </c>
      <c r="S12" s="116">
        <v>0</v>
      </c>
      <c r="U12" s="115">
        <v>-494</v>
      </c>
      <c r="V12" s="116">
        <v>29.7</v>
      </c>
      <c r="W12">
        <v>0</v>
      </c>
      <c r="X12">
        <v>-157</v>
      </c>
      <c r="Y12">
        <v>28.84</v>
      </c>
      <c r="Z12">
        <v>0.86</v>
      </c>
      <c r="AA12">
        <v>-337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-23</v>
      </c>
      <c r="O13" s="88">
        <v>-162</v>
      </c>
      <c r="P13" s="88">
        <v>-341</v>
      </c>
      <c r="Q13" s="88">
        <v>0</v>
      </c>
      <c r="R13" s="88">
        <v>0</v>
      </c>
      <c r="S13" s="116">
        <v>0</v>
      </c>
      <c r="U13" s="115">
        <v>-526</v>
      </c>
      <c r="V13" s="116">
        <v>0.1</v>
      </c>
      <c r="W13">
        <v>-23</v>
      </c>
      <c r="X13">
        <v>-162</v>
      </c>
      <c r="Y13">
        <v>0</v>
      </c>
      <c r="Z13">
        <v>0.1</v>
      </c>
      <c r="AA13">
        <v>-341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1.54</v>
      </c>
      <c r="N14" s="115">
        <v>-30</v>
      </c>
      <c r="O14" s="88">
        <v>-162</v>
      </c>
      <c r="P14" s="88">
        <v>-344</v>
      </c>
      <c r="Q14" s="88">
        <v>0</v>
      </c>
      <c r="R14" s="88">
        <v>0</v>
      </c>
      <c r="S14" s="116">
        <v>0</v>
      </c>
      <c r="U14" s="115">
        <v>-536</v>
      </c>
      <c r="V14" s="116">
        <v>1.54</v>
      </c>
      <c r="W14">
        <v>-30</v>
      </c>
      <c r="X14">
        <v>-162</v>
      </c>
      <c r="Y14">
        <v>0</v>
      </c>
      <c r="Z14">
        <v>1.54</v>
      </c>
      <c r="AA14">
        <v>-344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-32</v>
      </c>
      <c r="O15" s="88">
        <v>-167</v>
      </c>
      <c r="P15" s="88">
        <v>-347</v>
      </c>
      <c r="Q15" s="88">
        <v>0</v>
      </c>
      <c r="R15" s="88">
        <v>0</v>
      </c>
      <c r="S15" s="116">
        <v>0</v>
      </c>
      <c r="U15" s="115">
        <v>-546</v>
      </c>
      <c r="V15" s="116">
        <v>0</v>
      </c>
      <c r="W15">
        <v>-32</v>
      </c>
      <c r="X15">
        <v>-167</v>
      </c>
      <c r="Y15">
        <v>0</v>
      </c>
      <c r="Z15">
        <v>0</v>
      </c>
      <c r="AA15">
        <v>-347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2.4</v>
      </c>
      <c r="N16" s="115">
        <v>-36</v>
      </c>
      <c r="O16" s="88">
        <v>-172</v>
      </c>
      <c r="P16" s="88">
        <v>-349</v>
      </c>
      <c r="Q16" s="88">
        <v>0</v>
      </c>
      <c r="R16" s="88">
        <v>0</v>
      </c>
      <c r="S16" s="116">
        <v>0</v>
      </c>
      <c r="U16" s="115">
        <v>-557</v>
      </c>
      <c r="V16" s="116">
        <v>2.4</v>
      </c>
      <c r="W16">
        <v>-36</v>
      </c>
      <c r="X16">
        <v>-172</v>
      </c>
      <c r="Y16">
        <v>0</v>
      </c>
      <c r="Z16">
        <v>2.4</v>
      </c>
      <c r="AA16">
        <v>-349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28.84</v>
      </c>
      <c r="L17" s="88">
        <v>0</v>
      </c>
      <c r="M17" s="116">
        <v>3.84</v>
      </c>
      <c r="N17" s="115">
        <v>-32</v>
      </c>
      <c r="O17" s="88">
        <v>-162</v>
      </c>
      <c r="P17" s="88">
        <v>-350</v>
      </c>
      <c r="Q17" s="88">
        <v>0</v>
      </c>
      <c r="R17" s="88">
        <v>0</v>
      </c>
      <c r="S17" s="116">
        <v>0</v>
      </c>
      <c r="U17" s="115">
        <v>-544</v>
      </c>
      <c r="V17" s="116">
        <v>32.68</v>
      </c>
      <c r="W17">
        <v>-32</v>
      </c>
      <c r="X17">
        <v>-162</v>
      </c>
      <c r="Y17">
        <v>28.84</v>
      </c>
      <c r="Z17">
        <v>3.84</v>
      </c>
      <c r="AA17">
        <v>-350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7.5</v>
      </c>
      <c r="N18" s="115">
        <v>-29</v>
      </c>
      <c r="O18" s="88">
        <v>-162</v>
      </c>
      <c r="P18" s="88">
        <v>-350</v>
      </c>
      <c r="Q18" s="88">
        <v>0</v>
      </c>
      <c r="R18" s="88">
        <v>0</v>
      </c>
      <c r="S18" s="116">
        <v>0</v>
      </c>
      <c r="U18" s="115">
        <v>-541</v>
      </c>
      <c r="V18" s="116">
        <v>7.5</v>
      </c>
      <c r="W18">
        <v>-29</v>
      </c>
      <c r="X18">
        <v>-162</v>
      </c>
      <c r="Y18">
        <v>0</v>
      </c>
      <c r="Z18">
        <v>7.5</v>
      </c>
      <c r="AA18">
        <v>-350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3.08</v>
      </c>
      <c r="N19" s="115">
        <v>-37</v>
      </c>
      <c r="O19" s="88">
        <v>-172</v>
      </c>
      <c r="P19" s="88">
        <v>-361</v>
      </c>
      <c r="Q19" s="88">
        <v>0</v>
      </c>
      <c r="R19" s="88">
        <v>0</v>
      </c>
      <c r="S19" s="116">
        <v>0</v>
      </c>
      <c r="U19" s="115">
        <v>-570</v>
      </c>
      <c r="V19" s="116">
        <v>3.08</v>
      </c>
      <c r="W19">
        <v>-37</v>
      </c>
      <c r="X19">
        <v>-172</v>
      </c>
      <c r="Y19">
        <v>0</v>
      </c>
      <c r="Z19">
        <v>3.08</v>
      </c>
      <c r="AA19">
        <v>-361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4.13</v>
      </c>
      <c r="N20" s="115">
        <v>-20</v>
      </c>
      <c r="O20" s="88">
        <v>-167</v>
      </c>
      <c r="P20" s="88">
        <v>-354</v>
      </c>
      <c r="Q20" s="88">
        <v>0</v>
      </c>
      <c r="R20" s="88">
        <v>0</v>
      </c>
      <c r="S20" s="116">
        <v>0</v>
      </c>
      <c r="U20" s="115">
        <v>-541</v>
      </c>
      <c r="V20" s="116">
        <v>4.13</v>
      </c>
      <c r="W20">
        <v>-20</v>
      </c>
      <c r="X20">
        <v>-167</v>
      </c>
      <c r="Y20">
        <v>0</v>
      </c>
      <c r="Z20">
        <v>4.13</v>
      </c>
      <c r="AA20">
        <v>-354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6.15</v>
      </c>
      <c r="N21" s="115">
        <v>0</v>
      </c>
      <c r="O21" s="88">
        <v>-152</v>
      </c>
      <c r="P21" s="88">
        <v>-333</v>
      </c>
      <c r="Q21" s="88">
        <v>0</v>
      </c>
      <c r="R21" s="88">
        <v>0</v>
      </c>
      <c r="S21" s="116">
        <v>0</v>
      </c>
      <c r="U21" s="115">
        <v>-485</v>
      </c>
      <c r="V21" s="116">
        <v>6.15</v>
      </c>
      <c r="W21">
        <v>0</v>
      </c>
      <c r="X21">
        <v>-152</v>
      </c>
      <c r="Y21">
        <v>0</v>
      </c>
      <c r="Z21">
        <v>6.15</v>
      </c>
      <c r="AA21">
        <v>-333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33.64</v>
      </c>
      <c r="L22" s="88">
        <v>0</v>
      </c>
      <c r="M22" s="116">
        <v>0.19</v>
      </c>
      <c r="N22" s="115">
        <v>0</v>
      </c>
      <c r="O22" s="88">
        <v>-184</v>
      </c>
      <c r="P22" s="88">
        <v>-316</v>
      </c>
      <c r="Q22" s="88">
        <v>0</v>
      </c>
      <c r="R22" s="88">
        <v>0</v>
      </c>
      <c r="S22" s="116">
        <v>0</v>
      </c>
      <c r="U22" s="115">
        <v>-500</v>
      </c>
      <c r="V22" s="116">
        <v>33.83</v>
      </c>
      <c r="W22">
        <v>0</v>
      </c>
      <c r="X22">
        <v>-184</v>
      </c>
      <c r="Y22">
        <v>33.64</v>
      </c>
      <c r="Z22">
        <v>0.19</v>
      </c>
      <c r="AA22">
        <v>-316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5.09</v>
      </c>
      <c r="N23" s="115">
        <v>0</v>
      </c>
      <c r="O23" s="88">
        <v>-184</v>
      </c>
      <c r="P23" s="88">
        <v>-295</v>
      </c>
      <c r="Q23" s="88">
        <v>0</v>
      </c>
      <c r="R23" s="88">
        <v>0</v>
      </c>
      <c r="S23" s="116">
        <v>0</v>
      </c>
      <c r="U23" s="115">
        <v>-479</v>
      </c>
      <c r="V23" s="116">
        <v>5.09</v>
      </c>
      <c r="W23">
        <v>0</v>
      </c>
      <c r="X23">
        <v>-184</v>
      </c>
      <c r="Y23">
        <v>0</v>
      </c>
      <c r="Z23">
        <v>5.09</v>
      </c>
      <c r="AA23">
        <v>-295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4.6100000000000003</v>
      </c>
      <c r="N24" s="115">
        <v>0</v>
      </c>
      <c r="O24" s="88">
        <v>-164</v>
      </c>
      <c r="P24" s="88">
        <v>-271</v>
      </c>
      <c r="Q24" s="88">
        <v>0</v>
      </c>
      <c r="R24" s="88">
        <v>0</v>
      </c>
      <c r="S24" s="116">
        <v>0</v>
      </c>
      <c r="U24" s="115">
        <v>-435</v>
      </c>
      <c r="V24" s="116">
        <v>4.6100000000000003</v>
      </c>
      <c r="W24">
        <v>0</v>
      </c>
      <c r="X24">
        <v>-164</v>
      </c>
      <c r="Y24">
        <v>0</v>
      </c>
      <c r="Z24">
        <v>4.6100000000000003</v>
      </c>
      <c r="AA24">
        <v>-271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8.84</v>
      </c>
      <c r="N25" s="115">
        <v>0</v>
      </c>
      <c r="O25" s="88">
        <v>-144</v>
      </c>
      <c r="P25" s="88">
        <v>-247</v>
      </c>
      <c r="Q25" s="88">
        <v>0</v>
      </c>
      <c r="R25" s="88">
        <v>0</v>
      </c>
      <c r="S25" s="116">
        <v>0</v>
      </c>
      <c r="U25" s="115">
        <v>-391</v>
      </c>
      <c r="V25" s="116">
        <v>8.84</v>
      </c>
      <c r="W25">
        <v>0</v>
      </c>
      <c r="X25">
        <v>-144</v>
      </c>
      <c r="Y25">
        <v>0</v>
      </c>
      <c r="Z25">
        <v>8.84</v>
      </c>
      <c r="AA25">
        <v>-247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4.04</v>
      </c>
      <c r="N26" s="115">
        <v>0</v>
      </c>
      <c r="O26" s="88">
        <v>-119</v>
      </c>
      <c r="P26" s="88">
        <v>-208</v>
      </c>
      <c r="Q26" s="88">
        <v>0</v>
      </c>
      <c r="R26" s="88">
        <v>0</v>
      </c>
      <c r="S26" s="116">
        <v>0</v>
      </c>
      <c r="U26" s="115">
        <v>-327</v>
      </c>
      <c r="V26" s="116">
        <v>4.04</v>
      </c>
      <c r="W26">
        <v>0</v>
      </c>
      <c r="X26">
        <v>-119</v>
      </c>
      <c r="Y26">
        <v>0</v>
      </c>
      <c r="Z26">
        <v>4.04</v>
      </c>
      <c r="AA26">
        <v>-208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43.25</v>
      </c>
      <c r="L27" s="88">
        <v>0</v>
      </c>
      <c r="M27" s="116">
        <v>3.84</v>
      </c>
      <c r="N27" s="115">
        <v>0</v>
      </c>
      <c r="O27" s="88">
        <v>-84</v>
      </c>
      <c r="P27" s="88">
        <v>-309.60000000000002</v>
      </c>
      <c r="Q27" s="88">
        <v>0</v>
      </c>
      <c r="R27" s="88">
        <v>0</v>
      </c>
      <c r="S27" s="116">
        <v>0</v>
      </c>
      <c r="U27" s="115">
        <v>-393.6</v>
      </c>
      <c r="V27" s="116">
        <v>47.09</v>
      </c>
      <c r="W27">
        <v>0</v>
      </c>
      <c r="X27">
        <v>-84</v>
      </c>
      <c r="Y27">
        <v>43.25</v>
      </c>
      <c r="Z27">
        <v>3.84</v>
      </c>
      <c r="AA27">
        <v>-309.60000000000002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1.92</v>
      </c>
      <c r="L28" s="88">
        <v>0</v>
      </c>
      <c r="M28" s="116">
        <v>7.59</v>
      </c>
      <c r="N28" s="115">
        <v>0</v>
      </c>
      <c r="O28" s="88">
        <v>-142</v>
      </c>
      <c r="P28" s="88">
        <v>-408</v>
      </c>
      <c r="Q28" s="88">
        <v>0</v>
      </c>
      <c r="R28" s="88">
        <v>0</v>
      </c>
      <c r="S28" s="116">
        <v>0</v>
      </c>
      <c r="U28" s="115">
        <v>-550</v>
      </c>
      <c r="V28" s="116">
        <v>9.51</v>
      </c>
      <c r="W28">
        <v>0</v>
      </c>
      <c r="X28">
        <v>-142</v>
      </c>
      <c r="Y28">
        <v>1.92</v>
      </c>
      <c r="Z28">
        <v>7.59</v>
      </c>
      <c r="AA28">
        <v>-408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19.22</v>
      </c>
      <c r="L29" s="88">
        <v>0</v>
      </c>
      <c r="M29" s="116">
        <v>0.96</v>
      </c>
      <c r="N29" s="115">
        <v>0</v>
      </c>
      <c r="O29" s="88">
        <v>-100</v>
      </c>
      <c r="P29" s="88">
        <v>-346</v>
      </c>
      <c r="Q29" s="88">
        <v>0</v>
      </c>
      <c r="R29" s="88">
        <v>0</v>
      </c>
      <c r="S29" s="116">
        <v>0</v>
      </c>
      <c r="U29" s="115">
        <v>-446</v>
      </c>
      <c r="V29" s="116">
        <v>20.18</v>
      </c>
      <c r="W29">
        <v>0</v>
      </c>
      <c r="X29">
        <v>-100</v>
      </c>
      <c r="Y29">
        <v>19.22</v>
      </c>
      <c r="Z29">
        <v>0.96</v>
      </c>
      <c r="AA29">
        <v>-346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24.03</v>
      </c>
      <c r="L30" s="88">
        <v>0</v>
      </c>
      <c r="M30" s="116">
        <v>6.63</v>
      </c>
      <c r="N30" s="115">
        <v>0</v>
      </c>
      <c r="O30" s="88">
        <v>-65</v>
      </c>
      <c r="P30" s="88">
        <v>-308</v>
      </c>
      <c r="Q30" s="88">
        <v>0</v>
      </c>
      <c r="R30" s="88">
        <v>0</v>
      </c>
      <c r="S30" s="116">
        <v>0</v>
      </c>
      <c r="U30" s="115">
        <v>-373</v>
      </c>
      <c r="V30" s="116">
        <v>30.66</v>
      </c>
      <c r="W30">
        <v>0</v>
      </c>
      <c r="X30">
        <v>-65</v>
      </c>
      <c r="Y30">
        <v>24.03</v>
      </c>
      <c r="Z30">
        <v>6.63</v>
      </c>
      <c r="AA30">
        <v>-308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24.02</v>
      </c>
      <c r="L31" s="88">
        <v>0</v>
      </c>
      <c r="M31" s="116">
        <v>8.75</v>
      </c>
      <c r="N31" s="115">
        <v>0</v>
      </c>
      <c r="O31" s="88">
        <v>-105</v>
      </c>
      <c r="P31" s="88">
        <v>-315</v>
      </c>
      <c r="Q31" s="88">
        <v>0</v>
      </c>
      <c r="R31" s="88">
        <v>0</v>
      </c>
      <c r="S31" s="116">
        <v>0</v>
      </c>
      <c r="U31" s="115">
        <v>-420</v>
      </c>
      <c r="V31" s="116">
        <v>32.770000000000003</v>
      </c>
      <c r="W31">
        <v>0</v>
      </c>
      <c r="X31">
        <v>-105</v>
      </c>
      <c r="Y31">
        <v>24.02</v>
      </c>
      <c r="Z31">
        <v>8.75</v>
      </c>
      <c r="AA31">
        <v>-315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67.28</v>
      </c>
      <c r="L32" s="88">
        <v>0</v>
      </c>
      <c r="M32" s="116">
        <v>10.76</v>
      </c>
      <c r="N32" s="115">
        <v>0</v>
      </c>
      <c r="O32" s="88">
        <v>-60</v>
      </c>
      <c r="P32" s="88">
        <v>-227</v>
      </c>
      <c r="Q32" s="88">
        <v>0</v>
      </c>
      <c r="R32" s="88">
        <v>0</v>
      </c>
      <c r="S32" s="116">
        <v>0</v>
      </c>
      <c r="U32" s="115">
        <v>-287</v>
      </c>
      <c r="V32" s="116">
        <v>78.040000000000006</v>
      </c>
      <c r="W32">
        <v>0</v>
      </c>
      <c r="X32">
        <v>-60</v>
      </c>
      <c r="Y32">
        <v>67.28</v>
      </c>
      <c r="Z32">
        <v>10.76</v>
      </c>
      <c r="AA32">
        <v>-227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28.83</v>
      </c>
      <c r="L33" s="88">
        <v>0</v>
      </c>
      <c r="M33" s="116">
        <v>5.29</v>
      </c>
      <c r="N33" s="115">
        <v>0</v>
      </c>
      <c r="O33" s="88">
        <v>-25</v>
      </c>
      <c r="P33" s="88">
        <v>-310</v>
      </c>
      <c r="Q33" s="88">
        <v>0</v>
      </c>
      <c r="R33" s="88">
        <v>0</v>
      </c>
      <c r="S33" s="116">
        <v>0</v>
      </c>
      <c r="U33" s="115">
        <v>-335</v>
      </c>
      <c r="V33" s="116">
        <v>34.119999999999997</v>
      </c>
      <c r="W33">
        <v>0</v>
      </c>
      <c r="X33">
        <v>-25</v>
      </c>
      <c r="Y33">
        <v>28.83</v>
      </c>
      <c r="Z33">
        <v>5.29</v>
      </c>
      <c r="AA33">
        <v>-310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28.84</v>
      </c>
      <c r="L34" s="88">
        <v>0</v>
      </c>
      <c r="M34" s="116">
        <v>5.38</v>
      </c>
      <c r="N34" s="115">
        <v>0</v>
      </c>
      <c r="O34" s="88">
        <v>0</v>
      </c>
      <c r="P34" s="88">
        <v>-176</v>
      </c>
      <c r="Q34" s="88">
        <v>0</v>
      </c>
      <c r="R34" s="88">
        <v>0</v>
      </c>
      <c r="S34" s="116">
        <v>0</v>
      </c>
      <c r="U34" s="115">
        <v>-176</v>
      </c>
      <c r="V34" s="116">
        <v>34.22</v>
      </c>
      <c r="W34">
        <v>0</v>
      </c>
      <c r="X34">
        <v>0</v>
      </c>
      <c r="Y34">
        <v>28.84</v>
      </c>
      <c r="Z34">
        <v>5.38</v>
      </c>
      <c r="AA34">
        <v>-176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6.25</v>
      </c>
      <c r="N35" s="115">
        <v>0</v>
      </c>
      <c r="O35" s="88">
        <v>0</v>
      </c>
      <c r="P35" s="88">
        <v>-52</v>
      </c>
      <c r="Q35" s="88">
        <v>0</v>
      </c>
      <c r="R35" s="88">
        <v>0</v>
      </c>
      <c r="S35" s="116">
        <v>0</v>
      </c>
      <c r="U35" s="115">
        <v>-52</v>
      </c>
      <c r="V35" s="116">
        <v>6.25</v>
      </c>
      <c r="W35">
        <v>0</v>
      </c>
      <c r="X35">
        <v>0</v>
      </c>
      <c r="Y35">
        <v>0</v>
      </c>
      <c r="Z35">
        <v>6.25</v>
      </c>
      <c r="AA35">
        <v>-52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0.96</v>
      </c>
      <c r="W36">
        <v>0</v>
      </c>
      <c r="X36">
        <v>0</v>
      </c>
      <c r="Y36">
        <v>0</v>
      </c>
      <c r="Z36">
        <v>0.96</v>
      </c>
      <c r="AA36">
        <v>0</v>
      </c>
    </row>
    <row r="37" spans="7:27">
      <c r="G37" t="s">
        <v>79</v>
      </c>
      <c r="H37" s="115">
        <v>167.23</v>
      </c>
      <c r="I37" s="88">
        <v>0</v>
      </c>
      <c r="J37" s="88">
        <v>0</v>
      </c>
      <c r="K37" s="88">
        <v>0</v>
      </c>
      <c r="L37" s="88">
        <v>0</v>
      </c>
      <c r="M37" s="116">
        <v>6.73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173.96</v>
      </c>
      <c r="W37">
        <v>167.23</v>
      </c>
      <c r="X37">
        <v>0</v>
      </c>
      <c r="Y37">
        <v>0</v>
      </c>
      <c r="Z37">
        <v>6.73</v>
      </c>
      <c r="AA37">
        <v>0</v>
      </c>
    </row>
    <row r="38" spans="7:27">
      <c r="G38" t="s">
        <v>80</v>
      </c>
      <c r="H38" s="115">
        <v>242.2</v>
      </c>
      <c r="I38" s="88">
        <v>0</v>
      </c>
      <c r="J38" s="88">
        <v>0</v>
      </c>
      <c r="K38" s="88">
        <v>0</v>
      </c>
      <c r="L38" s="88">
        <v>0</v>
      </c>
      <c r="M38" s="116">
        <v>7.21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249.41</v>
      </c>
      <c r="W38">
        <v>242.2</v>
      </c>
      <c r="X38">
        <v>0</v>
      </c>
      <c r="Y38">
        <v>0</v>
      </c>
      <c r="Z38">
        <v>7.21</v>
      </c>
      <c r="AA38">
        <v>0</v>
      </c>
    </row>
    <row r="39" spans="7:27">
      <c r="G39" t="s">
        <v>81</v>
      </c>
      <c r="H39" s="115">
        <v>321.01</v>
      </c>
      <c r="I39" s="88">
        <v>0</v>
      </c>
      <c r="J39" s="88">
        <v>0</v>
      </c>
      <c r="K39" s="88">
        <v>0</v>
      </c>
      <c r="L39" s="88">
        <v>0</v>
      </c>
      <c r="M39" s="116">
        <v>10.57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331.58</v>
      </c>
      <c r="W39">
        <v>321.01</v>
      </c>
      <c r="X39">
        <v>0</v>
      </c>
      <c r="Y39">
        <v>0</v>
      </c>
      <c r="Z39">
        <v>10.57</v>
      </c>
      <c r="AA39">
        <v>0</v>
      </c>
    </row>
    <row r="40" spans="7:27">
      <c r="G40" t="s">
        <v>82</v>
      </c>
      <c r="H40" s="115">
        <v>423.85</v>
      </c>
      <c r="I40" s="88">
        <v>0</v>
      </c>
      <c r="J40" s="88">
        <v>0</v>
      </c>
      <c r="K40" s="88">
        <v>0</v>
      </c>
      <c r="L40" s="88">
        <v>0</v>
      </c>
      <c r="M40" s="116">
        <v>6.34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430.19</v>
      </c>
      <c r="W40">
        <v>423.85</v>
      </c>
      <c r="X40">
        <v>0</v>
      </c>
      <c r="Y40">
        <v>0</v>
      </c>
      <c r="Z40">
        <v>6.34</v>
      </c>
      <c r="AA40">
        <v>0</v>
      </c>
    </row>
    <row r="41" spans="7:27">
      <c r="G41" t="s">
        <v>83</v>
      </c>
      <c r="H41" s="115">
        <v>433.46</v>
      </c>
      <c r="I41" s="88">
        <v>0</v>
      </c>
      <c r="J41" s="88">
        <v>53.82</v>
      </c>
      <c r="K41" s="88">
        <v>0</v>
      </c>
      <c r="L41" s="88">
        <v>0</v>
      </c>
      <c r="M41" s="116">
        <v>5.19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492.47</v>
      </c>
      <c r="W41">
        <v>433.46</v>
      </c>
      <c r="X41">
        <v>0</v>
      </c>
      <c r="Y41">
        <v>0</v>
      </c>
      <c r="Z41">
        <v>5.19</v>
      </c>
      <c r="AA41">
        <v>53.82</v>
      </c>
    </row>
    <row r="42" spans="7:27">
      <c r="G42" t="s">
        <v>84</v>
      </c>
      <c r="H42" s="115">
        <v>445.96</v>
      </c>
      <c r="I42" s="88">
        <v>0</v>
      </c>
      <c r="J42" s="88">
        <v>91.3</v>
      </c>
      <c r="K42" s="88">
        <v>0</v>
      </c>
      <c r="L42" s="88">
        <v>0</v>
      </c>
      <c r="M42" s="116">
        <v>4.42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541.67999999999995</v>
      </c>
      <c r="W42">
        <v>445.96</v>
      </c>
      <c r="X42">
        <v>0</v>
      </c>
      <c r="Y42">
        <v>0</v>
      </c>
      <c r="Z42">
        <v>4.42</v>
      </c>
      <c r="AA42">
        <v>91.3</v>
      </c>
    </row>
    <row r="43" spans="7:27">
      <c r="G43" t="s">
        <v>85</v>
      </c>
      <c r="H43" s="115">
        <v>482.47</v>
      </c>
      <c r="I43" s="88">
        <v>0</v>
      </c>
      <c r="J43" s="88">
        <v>112.45</v>
      </c>
      <c r="K43" s="88">
        <v>0</v>
      </c>
      <c r="L43" s="88">
        <v>0</v>
      </c>
      <c r="M43" s="116">
        <v>0.96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595.88</v>
      </c>
      <c r="W43">
        <v>482.47</v>
      </c>
      <c r="X43">
        <v>0</v>
      </c>
      <c r="Y43">
        <v>0</v>
      </c>
      <c r="Z43">
        <v>0.96</v>
      </c>
      <c r="AA43">
        <v>112.45</v>
      </c>
    </row>
    <row r="44" spans="7:27">
      <c r="G44" t="s">
        <v>86</v>
      </c>
      <c r="H44" s="115">
        <v>462.3</v>
      </c>
      <c r="I44" s="88">
        <v>0</v>
      </c>
      <c r="J44" s="88">
        <v>123.98</v>
      </c>
      <c r="K44" s="88">
        <v>0</v>
      </c>
      <c r="L44" s="88">
        <v>0</v>
      </c>
      <c r="M44" s="116">
        <v>9.0299999999999994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595.30999999999995</v>
      </c>
      <c r="W44">
        <v>462.3</v>
      </c>
      <c r="X44">
        <v>0</v>
      </c>
      <c r="Y44">
        <v>0</v>
      </c>
      <c r="Z44">
        <v>9.0299999999999994</v>
      </c>
      <c r="AA44">
        <v>123.98</v>
      </c>
    </row>
    <row r="45" spans="7:27">
      <c r="G45" t="s">
        <v>87</v>
      </c>
      <c r="H45" s="115">
        <v>427.7</v>
      </c>
      <c r="I45" s="88">
        <v>0</v>
      </c>
      <c r="J45" s="88">
        <v>117.25</v>
      </c>
      <c r="K45" s="88">
        <v>0</v>
      </c>
      <c r="L45" s="88">
        <v>0</v>
      </c>
      <c r="M45" s="116">
        <v>6.34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551.29</v>
      </c>
      <c r="W45">
        <v>427.7</v>
      </c>
      <c r="X45">
        <v>0</v>
      </c>
      <c r="Y45">
        <v>0</v>
      </c>
      <c r="Z45">
        <v>6.34</v>
      </c>
      <c r="AA45">
        <v>117.25</v>
      </c>
    </row>
    <row r="46" spans="7:27">
      <c r="G46" t="s">
        <v>88</v>
      </c>
      <c r="H46" s="115">
        <v>417.12</v>
      </c>
      <c r="I46" s="88">
        <v>0</v>
      </c>
      <c r="J46" s="88">
        <v>108.6</v>
      </c>
      <c r="K46" s="88">
        <v>0</v>
      </c>
      <c r="L46" s="88">
        <v>0</v>
      </c>
      <c r="M46" s="116">
        <v>7.59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533.30999999999995</v>
      </c>
      <c r="W46">
        <v>417.12</v>
      </c>
      <c r="X46">
        <v>0</v>
      </c>
      <c r="Y46">
        <v>0</v>
      </c>
      <c r="Z46">
        <v>7.59</v>
      </c>
      <c r="AA46">
        <v>108.6</v>
      </c>
    </row>
    <row r="47" spans="7:27">
      <c r="G47" t="s">
        <v>89</v>
      </c>
      <c r="H47" s="115">
        <v>349.85</v>
      </c>
      <c r="I47" s="88">
        <v>0</v>
      </c>
      <c r="J47" s="88">
        <v>114.37</v>
      </c>
      <c r="K47" s="88">
        <v>19.22</v>
      </c>
      <c r="L47" s="88">
        <v>0</v>
      </c>
      <c r="M47" s="116">
        <v>3.65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487.09</v>
      </c>
      <c r="W47">
        <v>349.85</v>
      </c>
      <c r="X47">
        <v>0</v>
      </c>
      <c r="Y47">
        <v>19.22</v>
      </c>
      <c r="Z47">
        <v>3.65</v>
      </c>
      <c r="AA47">
        <v>114.37</v>
      </c>
    </row>
    <row r="48" spans="7:27">
      <c r="G48" t="s">
        <v>90</v>
      </c>
      <c r="H48" s="115">
        <v>321.97000000000003</v>
      </c>
      <c r="I48" s="88">
        <v>0</v>
      </c>
      <c r="J48" s="88">
        <v>94.19</v>
      </c>
      <c r="K48" s="88">
        <v>72.08</v>
      </c>
      <c r="L48" s="88">
        <v>0</v>
      </c>
      <c r="M48" s="116">
        <v>1.25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489.49</v>
      </c>
      <c r="W48">
        <v>321.97000000000003</v>
      </c>
      <c r="X48">
        <v>0</v>
      </c>
      <c r="Y48">
        <v>72.08</v>
      </c>
      <c r="Z48">
        <v>1.25</v>
      </c>
      <c r="AA48">
        <v>94.19</v>
      </c>
    </row>
    <row r="49" spans="7:27">
      <c r="G49" t="s">
        <v>91</v>
      </c>
      <c r="H49" s="115">
        <v>287.37</v>
      </c>
      <c r="I49" s="88">
        <v>0</v>
      </c>
      <c r="J49" s="88">
        <v>76.89</v>
      </c>
      <c r="K49" s="88">
        <v>72.08</v>
      </c>
      <c r="L49" s="88">
        <v>0</v>
      </c>
      <c r="M49" s="116">
        <v>2.11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438.45</v>
      </c>
      <c r="W49">
        <v>287.37</v>
      </c>
      <c r="X49">
        <v>0</v>
      </c>
      <c r="Y49">
        <v>72.08</v>
      </c>
      <c r="Z49">
        <v>2.11</v>
      </c>
      <c r="AA49">
        <v>76.89</v>
      </c>
    </row>
    <row r="50" spans="7:27">
      <c r="G50" t="s">
        <v>92</v>
      </c>
      <c r="H50" s="115">
        <v>250.84</v>
      </c>
      <c r="I50" s="88">
        <v>0</v>
      </c>
      <c r="J50" s="88">
        <v>50.94</v>
      </c>
      <c r="K50" s="88">
        <v>48.06</v>
      </c>
      <c r="L50" s="88">
        <v>0</v>
      </c>
      <c r="M50" s="116">
        <v>0.96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350.8</v>
      </c>
      <c r="W50">
        <v>250.84</v>
      </c>
      <c r="X50">
        <v>0</v>
      </c>
      <c r="Y50">
        <v>48.06</v>
      </c>
      <c r="Z50">
        <v>0.96</v>
      </c>
      <c r="AA50">
        <v>50.94</v>
      </c>
    </row>
    <row r="51" spans="7:27">
      <c r="G51" t="s">
        <v>93</v>
      </c>
      <c r="H51" s="115">
        <v>361.36</v>
      </c>
      <c r="I51" s="88">
        <v>0</v>
      </c>
      <c r="J51" s="88">
        <v>40.369999999999997</v>
      </c>
      <c r="K51" s="88">
        <v>48.06</v>
      </c>
      <c r="L51" s="88">
        <v>0</v>
      </c>
      <c r="M51" s="116">
        <v>4.8099999999999996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454.6</v>
      </c>
      <c r="W51">
        <v>361.36</v>
      </c>
      <c r="X51">
        <v>0</v>
      </c>
      <c r="Y51">
        <v>48.06</v>
      </c>
      <c r="Z51">
        <v>4.8099999999999996</v>
      </c>
      <c r="AA51">
        <v>40.369999999999997</v>
      </c>
    </row>
    <row r="52" spans="7:27">
      <c r="G52" t="s">
        <v>94</v>
      </c>
      <c r="H52" s="115">
        <v>327.73</v>
      </c>
      <c r="I52" s="88">
        <v>0</v>
      </c>
      <c r="J52" s="88">
        <v>26.91</v>
      </c>
      <c r="K52" s="88">
        <v>14.42</v>
      </c>
      <c r="L52" s="88">
        <v>0</v>
      </c>
      <c r="M52" s="116">
        <v>3.17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372.23</v>
      </c>
      <c r="W52">
        <v>327.73</v>
      </c>
      <c r="X52">
        <v>0</v>
      </c>
      <c r="Y52">
        <v>14.42</v>
      </c>
      <c r="Z52">
        <v>3.17</v>
      </c>
      <c r="AA52">
        <v>26.91</v>
      </c>
    </row>
    <row r="53" spans="7:27">
      <c r="G53" t="s">
        <v>95</v>
      </c>
      <c r="H53" s="115">
        <v>304.67</v>
      </c>
      <c r="I53" s="88">
        <v>0</v>
      </c>
      <c r="J53" s="88">
        <v>11.53</v>
      </c>
      <c r="K53" s="88">
        <v>57.67</v>
      </c>
      <c r="L53" s="88">
        <v>0</v>
      </c>
      <c r="M53" s="116">
        <v>10.76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384.63</v>
      </c>
      <c r="W53">
        <v>304.67</v>
      </c>
      <c r="X53">
        <v>0</v>
      </c>
      <c r="Y53">
        <v>57.67</v>
      </c>
      <c r="Z53">
        <v>10.76</v>
      </c>
      <c r="AA53">
        <v>11.53</v>
      </c>
    </row>
    <row r="54" spans="7:27">
      <c r="G54" t="s">
        <v>96</v>
      </c>
      <c r="H54" s="115">
        <v>268.14999999999998</v>
      </c>
      <c r="I54" s="88">
        <v>0</v>
      </c>
      <c r="J54" s="88">
        <v>0</v>
      </c>
      <c r="K54" s="88">
        <v>38.44</v>
      </c>
      <c r="L54" s="88">
        <v>0</v>
      </c>
      <c r="M54" s="116">
        <v>4.8099999999999996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311.39999999999998</v>
      </c>
      <c r="W54">
        <v>268.14999999999998</v>
      </c>
      <c r="X54">
        <v>0</v>
      </c>
      <c r="Y54">
        <v>38.44</v>
      </c>
      <c r="Z54">
        <v>4.8099999999999996</v>
      </c>
      <c r="AA54">
        <v>0</v>
      </c>
    </row>
    <row r="55" spans="7:27">
      <c r="G55" t="s">
        <v>97</v>
      </c>
      <c r="H55" s="115">
        <v>208.56</v>
      </c>
      <c r="I55" s="88">
        <v>0</v>
      </c>
      <c r="J55" s="88">
        <v>0</v>
      </c>
      <c r="K55" s="88">
        <v>43.25</v>
      </c>
      <c r="L55" s="88">
        <v>0</v>
      </c>
      <c r="M55" s="116">
        <v>5.96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257.77</v>
      </c>
      <c r="W55">
        <v>208.56</v>
      </c>
      <c r="X55">
        <v>0</v>
      </c>
      <c r="Y55">
        <v>43.25</v>
      </c>
      <c r="Z55">
        <v>5.96</v>
      </c>
      <c r="AA55">
        <v>0</v>
      </c>
    </row>
    <row r="56" spans="7:27">
      <c r="G56" t="s">
        <v>98</v>
      </c>
      <c r="H56" s="115">
        <v>164.35</v>
      </c>
      <c r="I56" s="88">
        <v>0</v>
      </c>
      <c r="J56" s="88">
        <v>0</v>
      </c>
      <c r="K56" s="88">
        <v>43.25</v>
      </c>
      <c r="L56" s="88">
        <v>0</v>
      </c>
      <c r="M56" s="116">
        <v>6.44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214.04</v>
      </c>
      <c r="W56">
        <v>164.35</v>
      </c>
      <c r="X56">
        <v>0</v>
      </c>
      <c r="Y56">
        <v>43.25</v>
      </c>
      <c r="Z56">
        <v>6.44</v>
      </c>
      <c r="AA56">
        <v>0</v>
      </c>
    </row>
    <row r="57" spans="7:27">
      <c r="G57" t="s">
        <v>99</v>
      </c>
      <c r="H57" s="115">
        <v>140.32</v>
      </c>
      <c r="I57" s="88">
        <v>0</v>
      </c>
      <c r="J57" s="88">
        <v>0</v>
      </c>
      <c r="K57" s="88">
        <v>1.92</v>
      </c>
      <c r="L57" s="88">
        <v>0</v>
      </c>
      <c r="M57" s="116">
        <v>2.69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144.93</v>
      </c>
      <c r="W57">
        <v>140.32</v>
      </c>
      <c r="X57">
        <v>0</v>
      </c>
      <c r="Y57">
        <v>1.92</v>
      </c>
      <c r="Z57">
        <v>2.69</v>
      </c>
      <c r="AA57">
        <v>0</v>
      </c>
    </row>
    <row r="58" spans="7:27">
      <c r="G58" t="s">
        <v>100</v>
      </c>
      <c r="H58" s="115">
        <v>128.78</v>
      </c>
      <c r="I58" s="88">
        <v>0</v>
      </c>
      <c r="J58" s="88">
        <v>0</v>
      </c>
      <c r="K58" s="88">
        <v>33.64</v>
      </c>
      <c r="L58" s="88">
        <v>0</v>
      </c>
      <c r="M58" s="116">
        <v>2.5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164.92</v>
      </c>
      <c r="W58">
        <v>128.78</v>
      </c>
      <c r="X58">
        <v>0</v>
      </c>
      <c r="Y58">
        <v>33.64</v>
      </c>
      <c r="Z58">
        <v>2.5</v>
      </c>
      <c r="AA58">
        <v>0</v>
      </c>
    </row>
    <row r="59" spans="7:27">
      <c r="G59" t="s">
        <v>101</v>
      </c>
      <c r="H59" s="115">
        <v>114.37</v>
      </c>
      <c r="I59" s="88">
        <v>0</v>
      </c>
      <c r="J59" s="88">
        <v>0</v>
      </c>
      <c r="K59" s="88">
        <v>33.64</v>
      </c>
      <c r="L59" s="88">
        <v>0</v>
      </c>
      <c r="M59" s="116">
        <v>2.02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150.03</v>
      </c>
      <c r="W59">
        <v>114.37</v>
      </c>
      <c r="X59">
        <v>0</v>
      </c>
      <c r="Y59">
        <v>33.64</v>
      </c>
      <c r="Z59">
        <v>2.02</v>
      </c>
      <c r="AA59">
        <v>0</v>
      </c>
    </row>
    <row r="60" spans="7:27">
      <c r="G60" t="s">
        <v>102</v>
      </c>
      <c r="H60" s="115">
        <v>118.22</v>
      </c>
      <c r="I60" s="88">
        <v>0</v>
      </c>
      <c r="J60" s="88">
        <v>0</v>
      </c>
      <c r="K60" s="88">
        <v>38.44</v>
      </c>
      <c r="L60" s="88">
        <v>0</v>
      </c>
      <c r="M60" s="116">
        <v>7.69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164.35</v>
      </c>
      <c r="W60">
        <v>118.22</v>
      </c>
      <c r="X60">
        <v>0</v>
      </c>
      <c r="Y60">
        <v>38.44</v>
      </c>
      <c r="Z60">
        <v>7.69</v>
      </c>
      <c r="AA60">
        <v>0</v>
      </c>
    </row>
    <row r="61" spans="7:27">
      <c r="G61" t="s">
        <v>103</v>
      </c>
      <c r="H61" s="115">
        <v>110.53</v>
      </c>
      <c r="I61" s="88">
        <v>0</v>
      </c>
      <c r="J61" s="88">
        <v>0</v>
      </c>
      <c r="K61" s="88">
        <v>1.92</v>
      </c>
      <c r="L61" s="88">
        <v>0</v>
      </c>
      <c r="M61" s="116">
        <v>4.42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116.87</v>
      </c>
      <c r="W61">
        <v>110.53</v>
      </c>
      <c r="X61">
        <v>0</v>
      </c>
      <c r="Y61">
        <v>1.92</v>
      </c>
      <c r="Z61">
        <v>4.42</v>
      </c>
      <c r="AA61">
        <v>0</v>
      </c>
    </row>
    <row r="62" spans="7:27">
      <c r="G62" t="s">
        <v>104</v>
      </c>
      <c r="H62" s="115">
        <v>99.95</v>
      </c>
      <c r="I62" s="88">
        <v>0</v>
      </c>
      <c r="J62" s="88">
        <v>0</v>
      </c>
      <c r="K62" s="88">
        <v>43.25</v>
      </c>
      <c r="L62" s="88">
        <v>0</v>
      </c>
      <c r="M62" s="116">
        <v>2.79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145.99</v>
      </c>
      <c r="W62">
        <v>99.95</v>
      </c>
      <c r="X62">
        <v>0</v>
      </c>
      <c r="Y62">
        <v>43.25</v>
      </c>
      <c r="Z62">
        <v>2.79</v>
      </c>
      <c r="AA62">
        <v>0</v>
      </c>
    </row>
    <row r="63" spans="7:27">
      <c r="G63" t="s">
        <v>105</v>
      </c>
      <c r="H63" s="115">
        <v>101.88</v>
      </c>
      <c r="I63" s="88">
        <v>0</v>
      </c>
      <c r="J63" s="88">
        <v>0</v>
      </c>
      <c r="K63" s="88">
        <v>28.83</v>
      </c>
      <c r="L63" s="88">
        <v>0</v>
      </c>
      <c r="M63" s="116">
        <v>4.2300000000000004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134.94</v>
      </c>
      <c r="W63">
        <v>101.88</v>
      </c>
      <c r="X63">
        <v>0</v>
      </c>
      <c r="Y63">
        <v>28.83</v>
      </c>
      <c r="Z63">
        <v>4.2300000000000004</v>
      </c>
      <c r="AA63">
        <v>0</v>
      </c>
    </row>
    <row r="64" spans="7:27">
      <c r="G64" t="s">
        <v>106</v>
      </c>
      <c r="H64" s="115">
        <v>113.41</v>
      </c>
      <c r="I64" s="88">
        <v>0</v>
      </c>
      <c r="J64" s="88">
        <v>0</v>
      </c>
      <c r="K64" s="88">
        <v>1.92</v>
      </c>
      <c r="L64" s="88">
        <v>0</v>
      </c>
      <c r="M64" s="116">
        <v>0.1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115.43</v>
      </c>
      <c r="W64">
        <v>113.41</v>
      </c>
      <c r="X64">
        <v>0</v>
      </c>
      <c r="Y64">
        <v>1.92</v>
      </c>
      <c r="Z64">
        <v>0.1</v>
      </c>
      <c r="AA64">
        <v>0</v>
      </c>
    </row>
    <row r="65" spans="7:27">
      <c r="G65" t="s">
        <v>107</v>
      </c>
      <c r="H65" s="115">
        <v>107.64</v>
      </c>
      <c r="I65" s="88">
        <v>0</v>
      </c>
      <c r="J65" s="88">
        <v>0</v>
      </c>
      <c r="K65" s="88">
        <v>28.83</v>
      </c>
      <c r="L65" s="88">
        <v>0</v>
      </c>
      <c r="M65" s="116">
        <v>6.73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143.19999999999999</v>
      </c>
      <c r="W65">
        <v>107.64</v>
      </c>
      <c r="X65">
        <v>0</v>
      </c>
      <c r="Y65">
        <v>28.83</v>
      </c>
      <c r="Z65">
        <v>6.73</v>
      </c>
      <c r="AA65">
        <v>0</v>
      </c>
    </row>
    <row r="66" spans="7:27">
      <c r="G66" t="s">
        <v>108</v>
      </c>
      <c r="H66" s="115">
        <v>141.29</v>
      </c>
      <c r="I66" s="88">
        <v>0</v>
      </c>
      <c r="J66" s="88">
        <v>0</v>
      </c>
      <c r="K66" s="88">
        <v>1.92</v>
      </c>
      <c r="L66" s="88">
        <v>0</v>
      </c>
      <c r="M66" s="116">
        <v>6.05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149.26</v>
      </c>
      <c r="W66">
        <v>141.29</v>
      </c>
      <c r="X66">
        <v>0</v>
      </c>
      <c r="Y66">
        <v>1.92</v>
      </c>
      <c r="Z66">
        <v>6.05</v>
      </c>
      <c r="AA66">
        <v>0</v>
      </c>
    </row>
    <row r="67" spans="7:27">
      <c r="G67" t="s">
        <v>109</v>
      </c>
      <c r="H67" s="115">
        <v>175.88</v>
      </c>
      <c r="I67" s="88">
        <v>0</v>
      </c>
      <c r="J67" s="88">
        <v>0</v>
      </c>
      <c r="K67" s="88">
        <v>0</v>
      </c>
      <c r="L67" s="88">
        <v>0</v>
      </c>
      <c r="M67" s="116">
        <v>9.1300000000000008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185.01</v>
      </c>
      <c r="W67">
        <v>175.88</v>
      </c>
      <c r="X67">
        <v>0</v>
      </c>
      <c r="Y67">
        <v>0</v>
      </c>
      <c r="Z67">
        <v>9.1300000000000008</v>
      </c>
      <c r="AA67">
        <v>0</v>
      </c>
    </row>
    <row r="68" spans="7:27">
      <c r="G68" t="s">
        <v>110</v>
      </c>
      <c r="H68" s="115">
        <v>199.91</v>
      </c>
      <c r="I68" s="88">
        <v>0</v>
      </c>
      <c r="J68" s="88">
        <v>0</v>
      </c>
      <c r="K68" s="88">
        <v>0</v>
      </c>
      <c r="L68" s="88">
        <v>0</v>
      </c>
      <c r="M68" s="116">
        <v>6.82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206.73</v>
      </c>
      <c r="W68">
        <v>199.91</v>
      </c>
      <c r="X68">
        <v>0</v>
      </c>
      <c r="Y68">
        <v>0</v>
      </c>
      <c r="Z68">
        <v>6.82</v>
      </c>
      <c r="AA68">
        <v>0</v>
      </c>
    </row>
    <row r="69" spans="7:27">
      <c r="G69" t="s">
        <v>111</v>
      </c>
      <c r="H69" s="115">
        <v>239.32</v>
      </c>
      <c r="I69" s="88">
        <v>0</v>
      </c>
      <c r="J69" s="88">
        <v>0</v>
      </c>
      <c r="K69" s="88">
        <v>0</v>
      </c>
      <c r="L69" s="88">
        <v>0</v>
      </c>
      <c r="M69" s="116">
        <v>6.05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245.37</v>
      </c>
      <c r="W69">
        <v>239.32</v>
      </c>
      <c r="X69">
        <v>0</v>
      </c>
      <c r="Y69">
        <v>0</v>
      </c>
      <c r="Z69">
        <v>6.05</v>
      </c>
      <c r="AA69">
        <v>0</v>
      </c>
    </row>
    <row r="70" spans="7:27">
      <c r="G70" t="s">
        <v>112</v>
      </c>
      <c r="H70" s="115">
        <v>247.96</v>
      </c>
      <c r="I70" s="88">
        <v>0</v>
      </c>
      <c r="J70" s="88">
        <v>0</v>
      </c>
      <c r="K70" s="88">
        <v>0</v>
      </c>
      <c r="L70" s="88">
        <v>0</v>
      </c>
      <c r="M70" s="116">
        <v>5.19</v>
      </c>
      <c r="N70" s="115">
        <v>0</v>
      </c>
      <c r="O70" s="88">
        <v>-42</v>
      </c>
      <c r="P70" s="88">
        <v>-86</v>
      </c>
      <c r="Q70" s="88">
        <v>0</v>
      </c>
      <c r="R70" s="88">
        <v>0</v>
      </c>
      <c r="S70" s="116">
        <v>0</v>
      </c>
      <c r="U70" s="115">
        <v>-128</v>
      </c>
      <c r="V70" s="116">
        <v>253.15</v>
      </c>
      <c r="W70">
        <v>247.96</v>
      </c>
      <c r="X70">
        <v>-42</v>
      </c>
      <c r="Y70">
        <v>0</v>
      </c>
      <c r="Z70">
        <v>5.19</v>
      </c>
      <c r="AA70">
        <v>-86</v>
      </c>
    </row>
    <row r="71" spans="7:27">
      <c r="G71" t="s">
        <v>113</v>
      </c>
      <c r="H71" s="115">
        <v>279.68</v>
      </c>
      <c r="I71" s="88">
        <v>0</v>
      </c>
      <c r="J71" s="88">
        <v>0</v>
      </c>
      <c r="K71" s="88">
        <v>0</v>
      </c>
      <c r="L71" s="88">
        <v>0</v>
      </c>
      <c r="M71" s="116">
        <v>3.84</v>
      </c>
      <c r="N71" s="115">
        <v>0</v>
      </c>
      <c r="O71" s="88">
        <v>-25</v>
      </c>
      <c r="P71" s="88">
        <v>-136</v>
      </c>
      <c r="Q71" s="88">
        <v>0</v>
      </c>
      <c r="R71" s="88">
        <v>0</v>
      </c>
      <c r="S71" s="116">
        <v>0</v>
      </c>
      <c r="U71" s="115">
        <v>-161</v>
      </c>
      <c r="V71" s="116">
        <v>283.52</v>
      </c>
      <c r="W71">
        <v>279.68</v>
      </c>
      <c r="X71">
        <v>-25</v>
      </c>
      <c r="Y71">
        <v>0</v>
      </c>
      <c r="Z71">
        <v>3.84</v>
      </c>
      <c r="AA71">
        <v>-136</v>
      </c>
    </row>
    <row r="72" spans="7:27">
      <c r="G72" t="s">
        <v>114</v>
      </c>
      <c r="H72" s="115">
        <v>308.52</v>
      </c>
      <c r="I72" s="88">
        <v>0</v>
      </c>
      <c r="J72" s="88">
        <v>0</v>
      </c>
      <c r="K72" s="88">
        <v>0</v>
      </c>
      <c r="L72" s="88">
        <v>0</v>
      </c>
      <c r="M72" s="116">
        <v>9.51</v>
      </c>
      <c r="N72" s="115">
        <v>0</v>
      </c>
      <c r="O72" s="88">
        <v>-20</v>
      </c>
      <c r="P72" s="88">
        <v>-145</v>
      </c>
      <c r="Q72" s="88">
        <v>0</v>
      </c>
      <c r="R72" s="88">
        <v>0</v>
      </c>
      <c r="S72" s="116">
        <v>0</v>
      </c>
      <c r="U72" s="115">
        <v>-165</v>
      </c>
      <c r="V72" s="116">
        <v>318.02999999999997</v>
      </c>
      <c r="W72">
        <v>308.52</v>
      </c>
      <c r="X72">
        <v>-20</v>
      </c>
      <c r="Y72">
        <v>0</v>
      </c>
      <c r="Z72">
        <v>9.51</v>
      </c>
      <c r="AA72">
        <v>-145</v>
      </c>
    </row>
    <row r="73" spans="7:27">
      <c r="G73" t="s">
        <v>115</v>
      </c>
      <c r="H73" s="115">
        <v>293.14</v>
      </c>
      <c r="I73" s="88">
        <v>0</v>
      </c>
      <c r="J73" s="88">
        <v>0</v>
      </c>
      <c r="K73" s="88">
        <v>0</v>
      </c>
      <c r="L73" s="88">
        <v>0</v>
      </c>
      <c r="M73" s="116">
        <v>8.65</v>
      </c>
      <c r="N73" s="115">
        <v>0</v>
      </c>
      <c r="O73" s="88">
        <v>-30</v>
      </c>
      <c r="P73" s="88">
        <v>-162</v>
      </c>
      <c r="Q73" s="88">
        <v>0</v>
      </c>
      <c r="R73" s="88">
        <v>0</v>
      </c>
      <c r="S73" s="116">
        <v>0</v>
      </c>
      <c r="U73" s="115">
        <v>-192</v>
      </c>
      <c r="V73" s="116">
        <v>301.79000000000002</v>
      </c>
      <c r="W73">
        <v>293.14</v>
      </c>
      <c r="X73">
        <v>-30</v>
      </c>
      <c r="Y73">
        <v>0</v>
      </c>
      <c r="Z73">
        <v>8.65</v>
      </c>
      <c r="AA73">
        <v>-162</v>
      </c>
    </row>
    <row r="74" spans="7:27">
      <c r="G74" t="s">
        <v>116</v>
      </c>
      <c r="H74" s="115">
        <v>318.13</v>
      </c>
      <c r="I74" s="88">
        <v>0</v>
      </c>
      <c r="J74" s="88">
        <v>0</v>
      </c>
      <c r="K74" s="88">
        <v>0</v>
      </c>
      <c r="L74" s="88">
        <v>0</v>
      </c>
      <c r="M74" s="116">
        <v>10.76</v>
      </c>
      <c r="N74" s="115">
        <v>0</v>
      </c>
      <c r="O74" s="88">
        <v>-5</v>
      </c>
      <c r="P74" s="88">
        <v>-140</v>
      </c>
      <c r="Q74" s="88">
        <v>0</v>
      </c>
      <c r="R74" s="88">
        <v>0</v>
      </c>
      <c r="S74" s="116">
        <v>0</v>
      </c>
      <c r="U74" s="115">
        <v>-145</v>
      </c>
      <c r="V74" s="116">
        <v>328.89</v>
      </c>
      <c r="W74">
        <v>318.13</v>
      </c>
      <c r="X74">
        <v>-5</v>
      </c>
      <c r="Y74">
        <v>0</v>
      </c>
      <c r="Z74">
        <v>10.76</v>
      </c>
      <c r="AA74">
        <v>-140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8.65</v>
      </c>
      <c r="N75" s="115">
        <v>0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-45</v>
      </c>
      <c r="V75" s="116">
        <v>8.65</v>
      </c>
      <c r="W75">
        <v>0</v>
      </c>
      <c r="X75">
        <v>0</v>
      </c>
      <c r="Y75">
        <v>0</v>
      </c>
      <c r="Z75">
        <v>8.65</v>
      </c>
      <c r="AA75">
        <v>-45</v>
      </c>
    </row>
    <row r="76" spans="7:27">
      <c r="G76" t="s">
        <v>118</v>
      </c>
      <c r="H76" s="115">
        <v>1.92</v>
      </c>
      <c r="I76" s="88">
        <v>0</v>
      </c>
      <c r="J76" s="88">
        <v>0</v>
      </c>
      <c r="K76" s="88">
        <v>0</v>
      </c>
      <c r="L76" s="88">
        <v>0</v>
      </c>
      <c r="M76" s="116">
        <v>6.83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8.75</v>
      </c>
      <c r="W76">
        <v>1.92</v>
      </c>
      <c r="X76">
        <v>0</v>
      </c>
      <c r="Y76">
        <v>0</v>
      </c>
      <c r="Z76">
        <v>6.83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5.77</v>
      </c>
      <c r="N77" s="115">
        <v>0</v>
      </c>
      <c r="O77" s="88">
        <v>0</v>
      </c>
      <c r="P77" s="88">
        <v>-15</v>
      </c>
      <c r="Q77" s="88">
        <v>0</v>
      </c>
      <c r="R77" s="88">
        <v>0</v>
      </c>
      <c r="S77" s="116">
        <v>0</v>
      </c>
      <c r="U77" s="115">
        <v>-15</v>
      </c>
      <c r="V77" s="116">
        <v>5.77</v>
      </c>
      <c r="W77">
        <v>0</v>
      </c>
      <c r="X77">
        <v>0</v>
      </c>
      <c r="Y77">
        <v>0</v>
      </c>
      <c r="Z77">
        <v>5.77</v>
      </c>
      <c r="AA77">
        <v>-15</v>
      </c>
    </row>
    <row r="78" spans="7:27">
      <c r="G78" t="s">
        <v>120</v>
      </c>
      <c r="H78" s="115">
        <v>0.96</v>
      </c>
      <c r="I78" s="88">
        <v>0</v>
      </c>
      <c r="J78" s="88">
        <v>0</v>
      </c>
      <c r="K78" s="88">
        <v>0</v>
      </c>
      <c r="L78" s="88">
        <v>0</v>
      </c>
      <c r="M78" s="116">
        <v>0.19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1.1499999999999999</v>
      </c>
      <c r="W78">
        <v>0.96</v>
      </c>
      <c r="X78">
        <v>0</v>
      </c>
      <c r="Y78">
        <v>0</v>
      </c>
      <c r="Z78">
        <v>0.19</v>
      </c>
      <c r="AA78">
        <v>0</v>
      </c>
    </row>
    <row r="79" spans="7:27">
      <c r="G79" t="s">
        <v>121</v>
      </c>
      <c r="H79" s="115">
        <v>35.56</v>
      </c>
      <c r="I79" s="88">
        <v>0</v>
      </c>
      <c r="J79" s="88">
        <v>0</v>
      </c>
      <c r="K79" s="88">
        <v>28.83</v>
      </c>
      <c r="L79" s="88">
        <v>0</v>
      </c>
      <c r="M79" s="116">
        <v>7.88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72.27</v>
      </c>
      <c r="W79">
        <v>35.56</v>
      </c>
      <c r="X79">
        <v>0</v>
      </c>
      <c r="Y79">
        <v>28.83</v>
      </c>
      <c r="Z79">
        <v>7.88</v>
      </c>
      <c r="AA79">
        <v>0</v>
      </c>
    </row>
    <row r="80" spans="7:27">
      <c r="G80" t="s">
        <v>122</v>
      </c>
      <c r="H80" s="115">
        <v>69.2</v>
      </c>
      <c r="I80" s="88">
        <v>0</v>
      </c>
      <c r="J80" s="88">
        <v>0</v>
      </c>
      <c r="K80" s="88">
        <v>57.67</v>
      </c>
      <c r="L80" s="88">
        <v>0</v>
      </c>
      <c r="M80" s="116">
        <v>10.38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137.25</v>
      </c>
      <c r="W80">
        <v>69.2</v>
      </c>
      <c r="X80">
        <v>0</v>
      </c>
      <c r="Y80">
        <v>57.67</v>
      </c>
      <c r="Z80">
        <v>10.38</v>
      </c>
      <c r="AA80">
        <v>0</v>
      </c>
    </row>
    <row r="81" spans="7:27">
      <c r="G81" t="s">
        <v>123</v>
      </c>
      <c r="H81" s="115">
        <v>117.25</v>
      </c>
      <c r="I81" s="88">
        <v>0</v>
      </c>
      <c r="J81" s="88">
        <v>0</v>
      </c>
      <c r="K81" s="88">
        <v>57.67</v>
      </c>
      <c r="L81" s="88">
        <v>0</v>
      </c>
      <c r="M81" s="116">
        <v>10.76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185.68</v>
      </c>
      <c r="W81">
        <v>117.25</v>
      </c>
      <c r="X81">
        <v>0</v>
      </c>
      <c r="Y81">
        <v>57.67</v>
      </c>
      <c r="Z81">
        <v>10.76</v>
      </c>
      <c r="AA81">
        <v>0</v>
      </c>
    </row>
    <row r="82" spans="7:27">
      <c r="G82" t="s">
        <v>124</v>
      </c>
      <c r="H82" s="115">
        <v>157.62</v>
      </c>
      <c r="I82" s="88">
        <v>0</v>
      </c>
      <c r="J82" s="88">
        <v>0</v>
      </c>
      <c r="K82" s="88">
        <v>57.67</v>
      </c>
      <c r="L82" s="88">
        <v>0</v>
      </c>
      <c r="M82" s="116">
        <v>10.76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-50</v>
      </c>
      <c r="V82" s="116">
        <v>226.05</v>
      </c>
      <c r="W82">
        <v>157.62</v>
      </c>
      <c r="X82">
        <v>0</v>
      </c>
      <c r="Y82">
        <v>57.67</v>
      </c>
      <c r="Z82">
        <v>10.76</v>
      </c>
      <c r="AA82">
        <v>-50</v>
      </c>
    </row>
    <row r="83" spans="7:27">
      <c r="G83" t="s">
        <v>125</v>
      </c>
      <c r="H83" s="115">
        <v>238.36</v>
      </c>
      <c r="I83" s="88">
        <v>0</v>
      </c>
      <c r="J83" s="88">
        <v>0</v>
      </c>
      <c r="K83" s="88">
        <v>62.47</v>
      </c>
      <c r="L83" s="88">
        <v>0</v>
      </c>
      <c r="M83" s="116">
        <v>10.76</v>
      </c>
      <c r="N83" s="115">
        <v>0</v>
      </c>
      <c r="O83" s="88">
        <v>0</v>
      </c>
      <c r="P83" s="88">
        <v>-121</v>
      </c>
      <c r="Q83" s="88">
        <v>0</v>
      </c>
      <c r="R83" s="88">
        <v>0</v>
      </c>
      <c r="S83" s="116">
        <v>0</v>
      </c>
      <c r="U83" s="115">
        <v>-121</v>
      </c>
      <c r="V83" s="116">
        <v>311.58999999999997</v>
      </c>
      <c r="W83">
        <v>238.36</v>
      </c>
      <c r="X83">
        <v>0</v>
      </c>
      <c r="Y83">
        <v>62.47</v>
      </c>
      <c r="Z83">
        <v>10.76</v>
      </c>
      <c r="AA83">
        <v>-121</v>
      </c>
    </row>
    <row r="84" spans="7:27">
      <c r="G84" t="s">
        <v>126</v>
      </c>
      <c r="H84" s="115">
        <v>242.2</v>
      </c>
      <c r="I84" s="88">
        <v>0</v>
      </c>
      <c r="J84" s="88">
        <v>0</v>
      </c>
      <c r="K84" s="88">
        <v>14.42</v>
      </c>
      <c r="L84" s="88">
        <v>0</v>
      </c>
      <c r="M84" s="116">
        <v>9.51</v>
      </c>
      <c r="N84" s="115">
        <v>0</v>
      </c>
      <c r="O84" s="88">
        <v>0</v>
      </c>
      <c r="P84" s="88">
        <v>-93</v>
      </c>
      <c r="Q84" s="88">
        <v>0</v>
      </c>
      <c r="R84" s="88">
        <v>0</v>
      </c>
      <c r="S84" s="116">
        <v>0</v>
      </c>
      <c r="U84" s="115">
        <v>-93</v>
      </c>
      <c r="V84" s="116">
        <v>266.13</v>
      </c>
      <c r="W84">
        <v>242.2</v>
      </c>
      <c r="X84">
        <v>0</v>
      </c>
      <c r="Y84">
        <v>14.42</v>
      </c>
      <c r="Z84">
        <v>9.51</v>
      </c>
      <c r="AA84">
        <v>-93</v>
      </c>
    </row>
    <row r="85" spans="7:27">
      <c r="G85" t="s">
        <v>127</v>
      </c>
      <c r="H85" s="115">
        <v>232.59</v>
      </c>
      <c r="I85" s="88">
        <v>0</v>
      </c>
      <c r="J85" s="88">
        <v>0</v>
      </c>
      <c r="K85" s="88">
        <v>42.29</v>
      </c>
      <c r="L85" s="88">
        <v>0</v>
      </c>
      <c r="M85" s="116">
        <v>1.63</v>
      </c>
      <c r="N85" s="115">
        <v>0</v>
      </c>
      <c r="O85" s="88">
        <v>0</v>
      </c>
      <c r="P85" s="88">
        <v>-123</v>
      </c>
      <c r="Q85" s="88">
        <v>0</v>
      </c>
      <c r="R85" s="88">
        <v>0</v>
      </c>
      <c r="S85" s="116">
        <v>0</v>
      </c>
      <c r="U85" s="115">
        <v>-123</v>
      </c>
      <c r="V85" s="116">
        <v>276.51</v>
      </c>
      <c r="W85">
        <v>232.59</v>
      </c>
      <c r="X85">
        <v>0</v>
      </c>
      <c r="Y85">
        <v>42.29</v>
      </c>
      <c r="Z85">
        <v>1.63</v>
      </c>
      <c r="AA85">
        <v>-123</v>
      </c>
    </row>
    <row r="86" spans="7:27">
      <c r="G86" t="s">
        <v>128</v>
      </c>
      <c r="H86" s="115">
        <v>240.28</v>
      </c>
      <c r="I86" s="88">
        <v>0</v>
      </c>
      <c r="J86" s="88">
        <v>0</v>
      </c>
      <c r="K86" s="88">
        <v>62.47</v>
      </c>
      <c r="L86" s="88">
        <v>0</v>
      </c>
      <c r="M86" s="116">
        <v>8.17</v>
      </c>
      <c r="N86" s="115">
        <v>0</v>
      </c>
      <c r="O86" s="88">
        <v>0</v>
      </c>
      <c r="P86" s="88">
        <v>-69.3</v>
      </c>
      <c r="Q86" s="88">
        <v>0</v>
      </c>
      <c r="R86" s="88">
        <v>0</v>
      </c>
      <c r="S86" s="116">
        <v>0</v>
      </c>
      <c r="U86" s="115">
        <v>-69.3</v>
      </c>
      <c r="V86" s="116">
        <v>310.92</v>
      </c>
      <c r="W86">
        <v>240.28</v>
      </c>
      <c r="X86">
        <v>0</v>
      </c>
      <c r="Y86">
        <v>62.47</v>
      </c>
      <c r="Z86">
        <v>8.17</v>
      </c>
      <c r="AA86">
        <v>-69.3</v>
      </c>
    </row>
    <row r="87" spans="7:27">
      <c r="G87" t="s">
        <v>129</v>
      </c>
      <c r="H87" s="115">
        <v>201.83</v>
      </c>
      <c r="I87" s="88">
        <v>0</v>
      </c>
      <c r="J87" s="88">
        <v>0</v>
      </c>
      <c r="K87" s="88">
        <v>43.25</v>
      </c>
      <c r="L87" s="88">
        <v>0</v>
      </c>
      <c r="M87" s="116">
        <v>8.5500000000000007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253.63</v>
      </c>
      <c r="W87">
        <v>201.83</v>
      </c>
      <c r="X87">
        <v>0</v>
      </c>
      <c r="Y87">
        <v>43.25</v>
      </c>
      <c r="Z87">
        <v>8.5500000000000007</v>
      </c>
      <c r="AA87">
        <v>0</v>
      </c>
    </row>
    <row r="88" spans="7:27">
      <c r="G88" t="s">
        <v>130</v>
      </c>
      <c r="H88" s="115">
        <v>201.83</v>
      </c>
      <c r="I88" s="88">
        <v>0</v>
      </c>
      <c r="J88" s="88">
        <v>0</v>
      </c>
      <c r="K88" s="88">
        <v>43.25</v>
      </c>
      <c r="L88" s="88">
        <v>0</v>
      </c>
      <c r="M88" s="116">
        <v>10.76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255.84</v>
      </c>
      <c r="W88">
        <v>201.83</v>
      </c>
      <c r="X88">
        <v>0</v>
      </c>
      <c r="Y88">
        <v>43.25</v>
      </c>
      <c r="Z88">
        <v>10.76</v>
      </c>
      <c r="AA88">
        <v>0</v>
      </c>
    </row>
    <row r="89" spans="7:27">
      <c r="G89" t="s">
        <v>131</v>
      </c>
      <c r="H89" s="115">
        <v>173.47</v>
      </c>
      <c r="I89" s="88">
        <v>0</v>
      </c>
      <c r="J89" s="88">
        <v>0</v>
      </c>
      <c r="K89" s="88">
        <v>4.8099999999999996</v>
      </c>
      <c r="L89" s="88">
        <v>0</v>
      </c>
      <c r="M89" s="116">
        <v>5.96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184.24</v>
      </c>
      <c r="W89">
        <v>173.47</v>
      </c>
      <c r="X89">
        <v>0</v>
      </c>
      <c r="Y89">
        <v>4.8099999999999996</v>
      </c>
      <c r="Z89">
        <v>5.96</v>
      </c>
      <c r="AA89">
        <v>0</v>
      </c>
    </row>
    <row r="90" spans="7:27">
      <c r="G90" t="s">
        <v>132</v>
      </c>
      <c r="H90" s="115">
        <v>174.92</v>
      </c>
      <c r="I90" s="88">
        <v>0</v>
      </c>
      <c r="J90" s="88">
        <v>0</v>
      </c>
      <c r="K90" s="88">
        <v>48.06</v>
      </c>
      <c r="L90" s="88">
        <v>0</v>
      </c>
      <c r="M90" s="116">
        <v>5.57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228.55</v>
      </c>
      <c r="W90">
        <v>174.92</v>
      </c>
      <c r="X90">
        <v>0</v>
      </c>
      <c r="Y90">
        <v>48.06</v>
      </c>
      <c r="Z90">
        <v>5.57</v>
      </c>
      <c r="AA90">
        <v>0</v>
      </c>
    </row>
    <row r="91" spans="7:27">
      <c r="G91" t="s">
        <v>133</v>
      </c>
      <c r="H91" s="115">
        <v>131.38999999999999</v>
      </c>
      <c r="I91" s="88">
        <v>0</v>
      </c>
      <c r="J91" s="88">
        <v>0</v>
      </c>
      <c r="K91" s="88">
        <v>38.44</v>
      </c>
      <c r="L91" s="88">
        <v>0</v>
      </c>
      <c r="M91" s="116">
        <v>4.71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174.54</v>
      </c>
      <c r="W91">
        <v>131.38999999999999</v>
      </c>
      <c r="X91">
        <v>0</v>
      </c>
      <c r="Y91">
        <v>38.44</v>
      </c>
      <c r="Z91">
        <v>4.71</v>
      </c>
      <c r="AA91">
        <v>0</v>
      </c>
    </row>
    <row r="92" spans="7:27">
      <c r="G92" t="s">
        <v>134</v>
      </c>
      <c r="H92" s="115">
        <v>66.989999999999995</v>
      </c>
      <c r="I92" s="88">
        <v>0</v>
      </c>
      <c r="J92" s="88">
        <v>0</v>
      </c>
      <c r="K92" s="88">
        <v>28.83</v>
      </c>
      <c r="L92" s="88">
        <v>0</v>
      </c>
      <c r="M92" s="116">
        <v>1.06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96.88</v>
      </c>
      <c r="W92">
        <v>66.989999999999995</v>
      </c>
      <c r="X92">
        <v>0</v>
      </c>
      <c r="Y92">
        <v>28.83</v>
      </c>
      <c r="Z92">
        <v>1.06</v>
      </c>
      <c r="AA92">
        <v>0</v>
      </c>
    </row>
    <row r="93" spans="7:27">
      <c r="G93" t="s">
        <v>135</v>
      </c>
      <c r="H93" s="115">
        <v>7.69</v>
      </c>
      <c r="I93" s="88">
        <v>0</v>
      </c>
      <c r="J93" s="88">
        <v>0</v>
      </c>
      <c r="K93" s="88">
        <v>43.25</v>
      </c>
      <c r="L93" s="88">
        <v>0</v>
      </c>
      <c r="M93" s="116">
        <v>5.19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56.13</v>
      </c>
      <c r="W93">
        <v>7.69</v>
      </c>
      <c r="X93">
        <v>0</v>
      </c>
      <c r="Y93">
        <v>43.25</v>
      </c>
      <c r="Z93">
        <v>5.19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8.08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</v>
      </c>
      <c r="W94">
        <v>0</v>
      </c>
      <c r="X94">
        <v>0</v>
      </c>
      <c r="Y94">
        <v>1.92</v>
      </c>
      <c r="Z94">
        <v>8.08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33.64</v>
      </c>
      <c r="L95" s="88">
        <v>0</v>
      </c>
      <c r="M95" s="116">
        <v>6.15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39.79</v>
      </c>
      <c r="W95">
        <v>0</v>
      </c>
      <c r="X95">
        <v>0</v>
      </c>
      <c r="Y95">
        <v>33.64</v>
      </c>
      <c r="Z95">
        <v>6.15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4.8099999999999996</v>
      </c>
      <c r="L96" s="88">
        <v>0</v>
      </c>
      <c r="M96" s="116">
        <v>6.34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11.15</v>
      </c>
      <c r="W96">
        <v>0</v>
      </c>
      <c r="X96">
        <v>0</v>
      </c>
      <c r="Y96">
        <v>4.8099999999999996</v>
      </c>
      <c r="Z96">
        <v>6.34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4.33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6.25</v>
      </c>
      <c r="W97">
        <v>0</v>
      </c>
      <c r="X97">
        <v>0</v>
      </c>
      <c r="Y97">
        <v>1.92</v>
      </c>
      <c r="Z97">
        <v>4.33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2.89</v>
      </c>
      <c r="N98" s="115">
        <v>0</v>
      </c>
      <c r="O98" s="88">
        <v>-9</v>
      </c>
      <c r="P98" s="88">
        <v>-8</v>
      </c>
      <c r="Q98" s="88">
        <v>0</v>
      </c>
      <c r="R98" s="88">
        <v>0</v>
      </c>
      <c r="S98" s="116">
        <v>0</v>
      </c>
      <c r="U98" s="115">
        <v>-17</v>
      </c>
      <c r="V98" s="116">
        <v>4.8099999999999996</v>
      </c>
      <c r="W98">
        <v>0</v>
      </c>
      <c r="X98">
        <v>-9</v>
      </c>
      <c r="Y98">
        <v>1.92</v>
      </c>
      <c r="Z98">
        <v>2.89</v>
      </c>
      <c r="AA98">
        <v>-8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3.0502849999999997</v>
      </c>
      <c r="I99" s="111">
        <f t="shared" ref="I99:BQ99" si="1">SUM(I3:I98)/4000</f>
        <v>0</v>
      </c>
      <c r="J99" s="111">
        <f t="shared" si="1"/>
        <v>0.25564999999999999</v>
      </c>
      <c r="K99" s="111">
        <f t="shared" si="1"/>
        <v>0.42769500000000005</v>
      </c>
      <c r="L99" s="111">
        <f t="shared" si="1"/>
        <v>0</v>
      </c>
      <c r="M99" s="111">
        <f t="shared" si="1"/>
        <v>0.12499749999999996</v>
      </c>
      <c r="N99" s="110">
        <f t="shared" si="1"/>
        <v>-5.9749999999999998E-2</v>
      </c>
      <c r="O99" s="111">
        <f t="shared" si="1"/>
        <v>-1.0394000000000001</v>
      </c>
      <c r="P99" s="111">
        <f t="shared" si="1"/>
        <v>-2.7944749999999998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-3.8936250000000001</v>
      </c>
      <c r="V99" s="112">
        <f t="shared" si="1"/>
        <v>3.8586275000000008</v>
      </c>
      <c r="W99">
        <f t="shared" si="1"/>
        <v>2.9905349999999999</v>
      </c>
      <c r="X99">
        <f t="shared" si="1"/>
        <v>-1.0394000000000001</v>
      </c>
      <c r="Y99">
        <f t="shared" si="1"/>
        <v>0.42769500000000005</v>
      </c>
      <c r="Z99">
        <f t="shared" si="1"/>
        <v>0.12499749999999996</v>
      </c>
      <c r="AA99">
        <f t="shared" si="1"/>
        <v>-2.5388249999999992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471</v>
      </c>
      <c r="AQ1" t="s">
        <v>479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149</v>
      </c>
      <c r="BE1" t="s">
        <v>149</v>
      </c>
      <c r="BF1" t="s">
        <v>150</v>
      </c>
      <c r="BG1" t="s">
        <v>489</v>
      </c>
      <c r="BH1" t="s">
        <v>490</v>
      </c>
      <c r="BI1" t="s">
        <v>491</v>
      </c>
      <c r="BJ1" t="s">
        <v>490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44588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391</v>
      </c>
      <c r="AQ2" t="s">
        <v>153</v>
      </c>
      <c r="AR2" t="s">
        <v>269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476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488</v>
      </c>
      <c r="BF2" t="s">
        <v>488</v>
      </c>
      <c r="BG2" t="s">
        <v>149</v>
      </c>
      <c r="BH2" t="s">
        <v>152</v>
      </c>
      <c r="BI2" t="s">
        <v>152</v>
      </c>
      <c r="BJ2" t="s">
        <v>153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1.71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0</v>
      </c>
      <c r="AG3">
        <v>18.260000000000002</v>
      </c>
      <c r="AH3">
        <v>0</v>
      </c>
      <c r="AI3">
        <v>0.43</v>
      </c>
      <c r="AJ3">
        <v>0.64</v>
      </c>
      <c r="AK3">
        <v>0.4</v>
      </c>
      <c r="AL3">
        <v>4.8099999999999996</v>
      </c>
      <c r="AM3">
        <v>0.32</v>
      </c>
      <c r="AN3">
        <v>0.43</v>
      </c>
      <c r="AO3">
        <v>0</v>
      </c>
      <c r="AP3">
        <v>2.88</v>
      </c>
      <c r="AQ3">
        <v>1.39</v>
      </c>
      <c r="AR3">
        <v>0.22</v>
      </c>
      <c r="AS3">
        <v>4.3</v>
      </c>
      <c r="AT3">
        <v>2.09</v>
      </c>
      <c r="AU3">
        <v>0</v>
      </c>
      <c r="AV3">
        <v>1.51</v>
      </c>
      <c r="AW3">
        <v>5.16</v>
      </c>
      <c r="AX3">
        <v>0</v>
      </c>
      <c r="AY3">
        <v>30</v>
      </c>
      <c r="AZ3">
        <v>45</v>
      </c>
      <c r="BA3">
        <v>35</v>
      </c>
      <c r="BB3">
        <v>0</v>
      </c>
      <c r="BC3">
        <v>15</v>
      </c>
      <c r="BD3">
        <v>0</v>
      </c>
      <c r="BE3">
        <v>108.12</v>
      </c>
      <c r="BF3">
        <v>115.16</v>
      </c>
      <c r="BG3">
        <v>0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1.71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0</v>
      </c>
      <c r="AG4">
        <v>18.260000000000002</v>
      </c>
      <c r="AH4">
        <v>0</v>
      </c>
      <c r="AI4">
        <v>0.43</v>
      </c>
      <c r="AJ4">
        <v>0.64</v>
      </c>
      <c r="AK4">
        <v>0.4</v>
      </c>
      <c r="AL4">
        <v>4.8099999999999996</v>
      </c>
      <c r="AM4">
        <v>0.32</v>
      </c>
      <c r="AN4">
        <v>0.43</v>
      </c>
      <c r="AO4">
        <v>0</v>
      </c>
      <c r="AP4">
        <v>2.88</v>
      </c>
      <c r="AQ4">
        <v>1.39</v>
      </c>
      <c r="AR4">
        <v>0.22</v>
      </c>
      <c r="AS4">
        <v>4.3</v>
      </c>
      <c r="AT4">
        <v>2.09</v>
      </c>
      <c r="AU4">
        <v>0</v>
      </c>
      <c r="AV4">
        <v>1.51</v>
      </c>
      <c r="AW4">
        <v>5.16</v>
      </c>
      <c r="AX4">
        <v>0</v>
      </c>
      <c r="AY4">
        <v>30</v>
      </c>
      <c r="AZ4">
        <v>45</v>
      </c>
      <c r="BA4">
        <v>35</v>
      </c>
      <c r="BB4">
        <v>0</v>
      </c>
      <c r="BC4">
        <v>15</v>
      </c>
      <c r="BD4">
        <v>0</v>
      </c>
      <c r="BE4">
        <v>108.12</v>
      </c>
      <c r="BF4">
        <v>115.16</v>
      </c>
      <c r="BG4">
        <v>0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1.71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0</v>
      </c>
      <c r="AG5">
        <v>18.260000000000002</v>
      </c>
      <c r="AH5">
        <v>0</v>
      </c>
      <c r="AI5">
        <v>0.43</v>
      </c>
      <c r="AJ5">
        <v>0.64</v>
      </c>
      <c r="AK5">
        <v>0.4</v>
      </c>
      <c r="AL5">
        <v>4.8099999999999996</v>
      </c>
      <c r="AM5">
        <v>0.32</v>
      </c>
      <c r="AN5">
        <v>0.43</v>
      </c>
      <c r="AO5">
        <v>0</v>
      </c>
      <c r="AP5">
        <v>2.88</v>
      </c>
      <c r="AQ5">
        <v>1.39</v>
      </c>
      <c r="AR5">
        <v>0.22</v>
      </c>
      <c r="AS5">
        <v>4.3</v>
      </c>
      <c r="AT5">
        <v>2.09</v>
      </c>
      <c r="AU5">
        <v>0</v>
      </c>
      <c r="AV5">
        <v>1.51</v>
      </c>
      <c r="AW5">
        <v>5.16</v>
      </c>
      <c r="AX5">
        <v>0</v>
      </c>
      <c r="AY5">
        <v>30</v>
      </c>
      <c r="AZ5">
        <v>45</v>
      </c>
      <c r="BA5">
        <v>35</v>
      </c>
      <c r="BB5">
        <v>0</v>
      </c>
      <c r="BC5">
        <v>15</v>
      </c>
      <c r="BD5">
        <v>0</v>
      </c>
      <c r="BE5">
        <v>108.12</v>
      </c>
      <c r="BF5">
        <v>115.16</v>
      </c>
      <c r="BG5">
        <v>0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1.71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0</v>
      </c>
      <c r="AG6">
        <v>18.260000000000002</v>
      </c>
      <c r="AH6">
        <v>0</v>
      </c>
      <c r="AI6">
        <v>0.43</v>
      </c>
      <c r="AJ6">
        <v>0.64</v>
      </c>
      <c r="AK6">
        <v>0.4</v>
      </c>
      <c r="AL6">
        <v>4.8099999999999996</v>
      </c>
      <c r="AM6">
        <v>0.32</v>
      </c>
      <c r="AN6">
        <v>0.43</v>
      </c>
      <c r="AO6">
        <v>0</v>
      </c>
      <c r="AP6">
        <v>2.88</v>
      </c>
      <c r="AQ6">
        <v>1.39</v>
      </c>
      <c r="AR6">
        <v>0.22</v>
      </c>
      <c r="AS6">
        <v>4.3</v>
      </c>
      <c r="AT6">
        <v>2.09</v>
      </c>
      <c r="AU6">
        <v>0</v>
      </c>
      <c r="AV6">
        <v>1.51</v>
      </c>
      <c r="AW6">
        <v>5.16</v>
      </c>
      <c r="AX6">
        <v>0</v>
      </c>
      <c r="AY6">
        <v>30</v>
      </c>
      <c r="AZ6">
        <v>45</v>
      </c>
      <c r="BA6">
        <v>35</v>
      </c>
      <c r="BB6">
        <v>0</v>
      </c>
      <c r="BC6">
        <v>15</v>
      </c>
      <c r="BD6">
        <v>0</v>
      </c>
      <c r="BE6">
        <v>108.12</v>
      </c>
      <c r="BF6">
        <v>115.16</v>
      </c>
      <c r="BG6">
        <v>0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1.71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0</v>
      </c>
      <c r="AG7">
        <v>18.260000000000002</v>
      </c>
      <c r="AH7">
        <v>0</v>
      </c>
      <c r="AI7">
        <v>0.43</v>
      </c>
      <c r="AJ7">
        <v>0.64</v>
      </c>
      <c r="AK7">
        <v>0.4</v>
      </c>
      <c r="AL7">
        <v>4.8099999999999996</v>
      </c>
      <c r="AM7">
        <v>0.32</v>
      </c>
      <c r="AN7">
        <v>0.43</v>
      </c>
      <c r="AO7">
        <v>0</v>
      </c>
      <c r="AP7">
        <v>2.88</v>
      </c>
      <c r="AQ7">
        <v>1.39</v>
      </c>
      <c r="AR7">
        <v>0.22</v>
      </c>
      <c r="AS7">
        <v>4.3</v>
      </c>
      <c r="AT7">
        <v>2.09</v>
      </c>
      <c r="AU7">
        <v>0</v>
      </c>
      <c r="AV7">
        <v>1.51</v>
      </c>
      <c r="AW7">
        <v>5.16</v>
      </c>
      <c r="AX7">
        <v>0</v>
      </c>
      <c r="AY7">
        <v>30</v>
      </c>
      <c r="AZ7">
        <v>45</v>
      </c>
      <c r="BA7">
        <v>35</v>
      </c>
      <c r="BB7">
        <v>0</v>
      </c>
      <c r="BC7">
        <v>15</v>
      </c>
      <c r="BD7">
        <v>0</v>
      </c>
      <c r="BE7">
        <v>108.12</v>
      </c>
      <c r="BF7">
        <v>115.16</v>
      </c>
      <c r="BG7">
        <v>0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1.71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0</v>
      </c>
      <c r="AG8">
        <v>18.260000000000002</v>
      </c>
      <c r="AH8">
        <v>0</v>
      </c>
      <c r="AI8">
        <v>0.43</v>
      </c>
      <c r="AJ8">
        <v>0.64</v>
      </c>
      <c r="AK8">
        <v>0.4</v>
      </c>
      <c r="AL8">
        <v>4.8099999999999996</v>
      </c>
      <c r="AM8">
        <v>0.32</v>
      </c>
      <c r="AN8">
        <v>0.43</v>
      </c>
      <c r="AO8">
        <v>0</v>
      </c>
      <c r="AP8">
        <v>2.88</v>
      </c>
      <c r="AQ8">
        <v>1.39</v>
      </c>
      <c r="AR8">
        <v>0.22</v>
      </c>
      <c r="AS8">
        <v>4.3</v>
      </c>
      <c r="AT8">
        <v>2.09</v>
      </c>
      <c r="AU8">
        <v>0</v>
      </c>
      <c r="AV8">
        <v>1.51</v>
      </c>
      <c r="AW8">
        <v>5.16</v>
      </c>
      <c r="AX8">
        <v>0</v>
      </c>
      <c r="AY8">
        <v>30</v>
      </c>
      <c r="AZ8">
        <v>45</v>
      </c>
      <c r="BA8">
        <v>35</v>
      </c>
      <c r="BB8">
        <v>0</v>
      </c>
      <c r="BC8">
        <v>15</v>
      </c>
      <c r="BD8">
        <v>0</v>
      </c>
      <c r="BE8">
        <v>108.12</v>
      </c>
      <c r="BF8">
        <v>115.16</v>
      </c>
      <c r="BG8">
        <v>0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1.71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0</v>
      </c>
      <c r="AG9">
        <v>18.260000000000002</v>
      </c>
      <c r="AH9">
        <v>0</v>
      </c>
      <c r="AI9">
        <v>0.43</v>
      </c>
      <c r="AJ9">
        <v>0.64</v>
      </c>
      <c r="AK9">
        <v>0.4</v>
      </c>
      <c r="AL9">
        <v>4.8099999999999996</v>
      </c>
      <c r="AM9">
        <v>0.32</v>
      </c>
      <c r="AN9">
        <v>0.43</v>
      </c>
      <c r="AO9">
        <v>0</v>
      </c>
      <c r="AP9">
        <v>2.88</v>
      </c>
      <c r="AQ9">
        <v>1.39</v>
      </c>
      <c r="AR9">
        <v>0.22</v>
      </c>
      <c r="AS9">
        <v>4.3</v>
      </c>
      <c r="AT9">
        <v>2.09</v>
      </c>
      <c r="AU9">
        <v>0</v>
      </c>
      <c r="AV9">
        <v>1.51</v>
      </c>
      <c r="AW9">
        <v>5.16</v>
      </c>
      <c r="AX9">
        <v>0</v>
      </c>
      <c r="AY9">
        <v>30</v>
      </c>
      <c r="AZ9">
        <v>45</v>
      </c>
      <c r="BA9">
        <v>35</v>
      </c>
      <c r="BB9">
        <v>0</v>
      </c>
      <c r="BC9">
        <v>15</v>
      </c>
      <c r="BD9">
        <v>0</v>
      </c>
      <c r="BE9">
        <v>108.12</v>
      </c>
      <c r="BF9">
        <v>115.16</v>
      </c>
      <c r="BG9">
        <v>0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1.71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0</v>
      </c>
      <c r="AG10">
        <v>18.260000000000002</v>
      </c>
      <c r="AH10">
        <v>0</v>
      </c>
      <c r="AI10">
        <v>0.43</v>
      </c>
      <c r="AJ10">
        <v>0.64</v>
      </c>
      <c r="AK10">
        <v>0.4</v>
      </c>
      <c r="AL10">
        <v>4.8099999999999996</v>
      </c>
      <c r="AM10">
        <v>0.32</v>
      </c>
      <c r="AN10">
        <v>0.43</v>
      </c>
      <c r="AO10">
        <v>0</v>
      </c>
      <c r="AP10">
        <v>2.88</v>
      </c>
      <c r="AQ10">
        <v>1.39</v>
      </c>
      <c r="AR10">
        <v>0.22</v>
      </c>
      <c r="AS10">
        <v>4.3</v>
      </c>
      <c r="AT10">
        <v>2.09</v>
      </c>
      <c r="AU10">
        <v>0</v>
      </c>
      <c r="AV10">
        <v>1.51</v>
      </c>
      <c r="AW10">
        <v>5.16</v>
      </c>
      <c r="AX10">
        <v>0</v>
      </c>
      <c r="AY10">
        <v>30</v>
      </c>
      <c r="AZ10">
        <v>45</v>
      </c>
      <c r="BA10">
        <v>35</v>
      </c>
      <c r="BB10">
        <v>0</v>
      </c>
      <c r="BC10">
        <v>15</v>
      </c>
      <c r="BD10">
        <v>0</v>
      </c>
      <c r="BE10">
        <v>108.12</v>
      </c>
      <c r="BF10">
        <v>115.16</v>
      </c>
      <c r="BG10">
        <v>0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1.71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0</v>
      </c>
      <c r="AG11">
        <v>18.260000000000002</v>
      </c>
      <c r="AH11">
        <v>0</v>
      </c>
      <c r="AI11">
        <v>0.43</v>
      </c>
      <c r="AJ11">
        <v>0.64</v>
      </c>
      <c r="AK11">
        <v>0.4</v>
      </c>
      <c r="AL11">
        <v>4.8099999999999996</v>
      </c>
      <c r="AM11">
        <v>0.32</v>
      </c>
      <c r="AN11">
        <v>0.43</v>
      </c>
      <c r="AO11">
        <v>0</v>
      </c>
      <c r="AP11">
        <v>2.88</v>
      </c>
      <c r="AQ11">
        <v>1.39</v>
      </c>
      <c r="AR11">
        <v>0.22</v>
      </c>
      <c r="AS11">
        <v>4.3</v>
      </c>
      <c r="AT11">
        <v>2.09</v>
      </c>
      <c r="AU11">
        <v>0</v>
      </c>
      <c r="AV11">
        <v>1.51</v>
      </c>
      <c r="AW11">
        <v>5.16</v>
      </c>
      <c r="AX11">
        <v>0</v>
      </c>
      <c r="AY11">
        <v>30</v>
      </c>
      <c r="AZ11">
        <v>45</v>
      </c>
      <c r="BA11">
        <v>35</v>
      </c>
      <c r="BB11">
        <v>0</v>
      </c>
      <c r="BC11">
        <v>15</v>
      </c>
      <c r="BD11">
        <v>0</v>
      </c>
      <c r="BE11">
        <v>108.12</v>
      </c>
      <c r="BF11">
        <v>115.16</v>
      </c>
      <c r="BG11">
        <v>0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1.71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0</v>
      </c>
      <c r="AG12">
        <v>18.260000000000002</v>
      </c>
      <c r="AH12">
        <v>0</v>
      </c>
      <c r="AI12">
        <v>0.43</v>
      </c>
      <c r="AJ12">
        <v>0.64</v>
      </c>
      <c r="AK12">
        <v>0.4</v>
      </c>
      <c r="AL12">
        <v>4.8099999999999996</v>
      </c>
      <c r="AM12">
        <v>0.32</v>
      </c>
      <c r="AN12">
        <v>0.43</v>
      </c>
      <c r="AO12">
        <v>0</v>
      </c>
      <c r="AP12">
        <v>2.88</v>
      </c>
      <c r="AQ12">
        <v>1.39</v>
      </c>
      <c r="AR12">
        <v>0.22</v>
      </c>
      <c r="AS12">
        <v>4.3</v>
      </c>
      <c r="AT12">
        <v>2.09</v>
      </c>
      <c r="AU12">
        <v>0</v>
      </c>
      <c r="AV12">
        <v>1.51</v>
      </c>
      <c r="AW12">
        <v>5.16</v>
      </c>
      <c r="AX12">
        <v>0</v>
      </c>
      <c r="AY12">
        <v>30</v>
      </c>
      <c r="AZ12">
        <v>45</v>
      </c>
      <c r="BA12">
        <v>35</v>
      </c>
      <c r="BB12">
        <v>0</v>
      </c>
      <c r="BC12">
        <v>15</v>
      </c>
      <c r="BD12">
        <v>0</v>
      </c>
      <c r="BE12">
        <v>108.12</v>
      </c>
      <c r="BF12">
        <v>115.16</v>
      </c>
      <c r="BG12">
        <v>0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26.29</v>
      </c>
      <c r="I13" s="88">
        <v>0.64999999999999991</v>
      </c>
      <c r="J13" s="88">
        <v>1.71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0</v>
      </c>
      <c r="AG13">
        <v>18.260000000000002</v>
      </c>
      <c r="AH13">
        <v>0</v>
      </c>
      <c r="AI13">
        <v>0.43</v>
      </c>
      <c r="AJ13">
        <v>0.64</v>
      </c>
      <c r="AK13">
        <v>0.4</v>
      </c>
      <c r="AL13">
        <v>4.8099999999999996</v>
      </c>
      <c r="AM13">
        <v>0.32</v>
      </c>
      <c r="AN13">
        <v>0.43</v>
      </c>
      <c r="AO13">
        <v>0</v>
      </c>
      <c r="AP13">
        <v>2.88</v>
      </c>
      <c r="AQ13">
        <v>1.39</v>
      </c>
      <c r="AR13">
        <v>0.22</v>
      </c>
      <c r="AS13">
        <v>4.3</v>
      </c>
      <c r="AT13">
        <v>2.09</v>
      </c>
      <c r="AU13">
        <v>0</v>
      </c>
      <c r="AV13">
        <v>1.51</v>
      </c>
      <c r="AW13">
        <v>5.16</v>
      </c>
      <c r="AX13">
        <v>0</v>
      </c>
      <c r="AY13">
        <v>30</v>
      </c>
      <c r="AZ13">
        <v>45</v>
      </c>
      <c r="BA13">
        <v>35</v>
      </c>
      <c r="BB13">
        <v>0</v>
      </c>
      <c r="BC13">
        <v>15</v>
      </c>
      <c r="BD13">
        <v>0</v>
      </c>
      <c r="BE13">
        <v>108.12</v>
      </c>
      <c r="BF13">
        <v>115.16</v>
      </c>
      <c r="BG13">
        <v>0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26.29</v>
      </c>
      <c r="I14" s="88">
        <v>0.64999999999999991</v>
      </c>
      <c r="J14" s="88">
        <v>1.71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0</v>
      </c>
      <c r="AG14">
        <v>18.260000000000002</v>
      </c>
      <c r="AH14">
        <v>0</v>
      </c>
      <c r="AI14">
        <v>0.43</v>
      </c>
      <c r="AJ14">
        <v>0.64</v>
      </c>
      <c r="AK14">
        <v>0.4</v>
      </c>
      <c r="AL14">
        <v>4.8099999999999996</v>
      </c>
      <c r="AM14">
        <v>0.32</v>
      </c>
      <c r="AN14">
        <v>0.43</v>
      </c>
      <c r="AO14">
        <v>0</v>
      </c>
      <c r="AP14">
        <v>2.88</v>
      </c>
      <c r="AQ14">
        <v>1.39</v>
      </c>
      <c r="AR14">
        <v>0.22</v>
      </c>
      <c r="AS14">
        <v>4.3</v>
      </c>
      <c r="AT14">
        <v>2.09</v>
      </c>
      <c r="AU14">
        <v>0</v>
      </c>
      <c r="AV14">
        <v>1.51</v>
      </c>
      <c r="AW14">
        <v>5.16</v>
      </c>
      <c r="AX14">
        <v>0</v>
      </c>
      <c r="AY14">
        <v>30</v>
      </c>
      <c r="AZ14">
        <v>45</v>
      </c>
      <c r="BA14">
        <v>35</v>
      </c>
      <c r="BB14">
        <v>0</v>
      </c>
      <c r="BC14">
        <v>15</v>
      </c>
      <c r="BD14">
        <v>0</v>
      </c>
      <c r="BE14">
        <v>108.12</v>
      </c>
      <c r="BF14">
        <v>115.16</v>
      </c>
      <c r="BG14">
        <v>0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26.29</v>
      </c>
      <c r="I15" s="88">
        <v>0.64999999999999991</v>
      </c>
      <c r="J15" s="88">
        <v>1.71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0</v>
      </c>
      <c r="AG15">
        <v>18.260000000000002</v>
      </c>
      <c r="AH15">
        <v>0</v>
      </c>
      <c r="AI15">
        <v>0.43</v>
      </c>
      <c r="AJ15">
        <v>0.64</v>
      </c>
      <c r="AK15">
        <v>0.4</v>
      </c>
      <c r="AL15">
        <v>4.8099999999999996</v>
      </c>
      <c r="AM15">
        <v>0.32</v>
      </c>
      <c r="AN15">
        <v>0.43</v>
      </c>
      <c r="AO15">
        <v>0</v>
      </c>
      <c r="AP15">
        <v>2.88</v>
      </c>
      <c r="AQ15">
        <v>1.39</v>
      </c>
      <c r="AR15">
        <v>0.22</v>
      </c>
      <c r="AS15">
        <v>4.3</v>
      </c>
      <c r="AT15">
        <v>2.09</v>
      </c>
      <c r="AU15">
        <v>0</v>
      </c>
      <c r="AV15">
        <v>1.51</v>
      </c>
      <c r="AW15">
        <v>5.16</v>
      </c>
      <c r="AX15">
        <v>0</v>
      </c>
      <c r="AY15">
        <v>30</v>
      </c>
      <c r="AZ15">
        <v>45</v>
      </c>
      <c r="BA15">
        <v>35</v>
      </c>
      <c r="BB15">
        <v>0</v>
      </c>
      <c r="BC15">
        <v>15</v>
      </c>
      <c r="BD15">
        <v>0</v>
      </c>
      <c r="BE15">
        <v>108.12</v>
      </c>
      <c r="BF15">
        <v>115.16</v>
      </c>
      <c r="BG15">
        <v>0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26.29</v>
      </c>
      <c r="I16" s="88">
        <v>0.64999999999999991</v>
      </c>
      <c r="J16" s="88">
        <v>1.71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0</v>
      </c>
      <c r="AG16">
        <v>18.260000000000002</v>
      </c>
      <c r="AH16">
        <v>0</v>
      </c>
      <c r="AI16">
        <v>0.43</v>
      </c>
      <c r="AJ16">
        <v>0.64</v>
      </c>
      <c r="AK16">
        <v>0.4</v>
      </c>
      <c r="AL16">
        <v>4.8099999999999996</v>
      </c>
      <c r="AM16">
        <v>0.32</v>
      </c>
      <c r="AN16">
        <v>0.43</v>
      </c>
      <c r="AO16">
        <v>0</v>
      </c>
      <c r="AP16">
        <v>2.88</v>
      </c>
      <c r="AQ16">
        <v>1.39</v>
      </c>
      <c r="AR16">
        <v>0.22</v>
      </c>
      <c r="AS16">
        <v>4.3</v>
      </c>
      <c r="AT16">
        <v>2.09</v>
      </c>
      <c r="AU16">
        <v>0</v>
      </c>
      <c r="AV16">
        <v>1.51</v>
      </c>
      <c r="AW16">
        <v>5.16</v>
      </c>
      <c r="AX16">
        <v>0</v>
      </c>
      <c r="AY16">
        <v>30</v>
      </c>
      <c r="AZ16">
        <v>45</v>
      </c>
      <c r="BA16">
        <v>35</v>
      </c>
      <c r="BB16">
        <v>0</v>
      </c>
      <c r="BC16">
        <v>15</v>
      </c>
      <c r="BD16">
        <v>0</v>
      </c>
      <c r="BE16">
        <v>108.12</v>
      </c>
      <c r="BF16">
        <v>115.16</v>
      </c>
      <c r="BG16">
        <v>0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26.29</v>
      </c>
      <c r="I17" s="88">
        <v>0.64999999999999991</v>
      </c>
      <c r="J17" s="88">
        <v>1.71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0</v>
      </c>
      <c r="AG17">
        <v>18.260000000000002</v>
      </c>
      <c r="AH17">
        <v>0</v>
      </c>
      <c r="AI17">
        <v>0.43</v>
      </c>
      <c r="AJ17">
        <v>0.64</v>
      </c>
      <c r="AK17">
        <v>0.4</v>
      </c>
      <c r="AL17">
        <v>4.8099999999999996</v>
      </c>
      <c r="AM17">
        <v>0.32</v>
      </c>
      <c r="AN17">
        <v>0.43</v>
      </c>
      <c r="AO17">
        <v>0</v>
      </c>
      <c r="AP17">
        <v>2.88</v>
      </c>
      <c r="AQ17">
        <v>1.39</v>
      </c>
      <c r="AR17">
        <v>0.22</v>
      </c>
      <c r="AS17">
        <v>4.3</v>
      </c>
      <c r="AT17">
        <v>2.09</v>
      </c>
      <c r="AU17">
        <v>0</v>
      </c>
      <c r="AV17">
        <v>1.51</v>
      </c>
      <c r="AW17">
        <v>5.16</v>
      </c>
      <c r="AX17">
        <v>0</v>
      </c>
      <c r="AY17">
        <v>30</v>
      </c>
      <c r="AZ17">
        <v>45</v>
      </c>
      <c r="BA17">
        <v>35</v>
      </c>
      <c r="BB17">
        <v>0</v>
      </c>
      <c r="BC17">
        <v>15</v>
      </c>
      <c r="BD17">
        <v>0</v>
      </c>
      <c r="BE17">
        <v>108.12</v>
      </c>
      <c r="BF17">
        <v>115.16</v>
      </c>
      <c r="BG17">
        <v>0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26.29</v>
      </c>
      <c r="I18" s="88">
        <v>0.64999999999999991</v>
      </c>
      <c r="J18" s="88">
        <v>1.71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0</v>
      </c>
      <c r="AG18">
        <v>18.260000000000002</v>
      </c>
      <c r="AH18">
        <v>0</v>
      </c>
      <c r="AI18">
        <v>0.43</v>
      </c>
      <c r="AJ18">
        <v>0.64</v>
      </c>
      <c r="AK18">
        <v>0.4</v>
      </c>
      <c r="AL18">
        <v>4.8099999999999996</v>
      </c>
      <c r="AM18">
        <v>0.32</v>
      </c>
      <c r="AN18">
        <v>0.43</v>
      </c>
      <c r="AO18">
        <v>0</v>
      </c>
      <c r="AP18">
        <v>2.88</v>
      </c>
      <c r="AQ18">
        <v>1.39</v>
      </c>
      <c r="AR18">
        <v>0.22</v>
      </c>
      <c r="AS18">
        <v>4.3</v>
      </c>
      <c r="AT18">
        <v>2.09</v>
      </c>
      <c r="AU18">
        <v>0</v>
      </c>
      <c r="AV18">
        <v>1.51</v>
      </c>
      <c r="AW18">
        <v>5.16</v>
      </c>
      <c r="AX18">
        <v>0</v>
      </c>
      <c r="AY18">
        <v>30</v>
      </c>
      <c r="AZ18">
        <v>45</v>
      </c>
      <c r="BA18">
        <v>35</v>
      </c>
      <c r="BB18">
        <v>0</v>
      </c>
      <c r="BC18">
        <v>15</v>
      </c>
      <c r="BD18">
        <v>0</v>
      </c>
      <c r="BE18">
        <v>108.12</v>
      </c>
      <c r="BF18">
        <v>115.16</v>
      </c>
      <c r="BG18">
        <v>0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26.29</v>
      </c>
      <c r="I19" s="88">
        <v>0.64999999999999991</v>
      </c>
      <c r="J19" s="88">
        <v>1.71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0</v>
      </c>
      <c r="AG19">
        <v>18.260000000000002</v>
      </c>
      <c r="AH19">
        <v>0</v>
      </c>
      <c r="AI19">
        <v>0.43</v>
      </c>
      <c r="AJ19">
        <v>0.64</v>
      </c>
      <c r="AK19">
        <v>0.4</v>
      </c>
      <c r="AL19">
        <v>4.8099999999999996</v>
      </c>
      <c r="AM19">
        <v>0.32</v>
      </c>
      <c r="AN19">
        <v>0.43</v>
      </c>
      <c r="AO19">
        <v>0</v>
      </c>
      <c r="AP19">
        <v>2.88</v>
      </c>
      <c r="AQ19">
        <v>1.39</v>
      </c>
      <c r="AR19">
        <v>0.22</v>
      </c>
      <c r="AS19">
        <v>4.3</v>
      </c>
      <c r="AT19">
        <v>2.09</v>
      </c>
      <c r="AU19">
        <v>0</v>
      </c>
      <c r="AV19">
        <v>1.51</v>
      </c>
      <c r="AW19">
        <v>5.16</v>
      </c>
      <c r="AX19">
        <v>0</v>
      </c>
      <c r="AY19">
        <v>30</v>
      </c>
      <c r="AZ19">
        <v>45</v>
      </c>
      <c r="BA19">
        <v>35</v>
      </c>
      <c r="BB19">
        <v>0</v>
      </c>
      <c r="BC19">
        <v>15</v>
      </c>
      <c r="BD19">
        <v>0</v>
      </c>
      <c r="BE19">
        <v>108.12</v>
      </c>
      <c r="BF19">
        <v>115.16</v>
      </c>
      <c r="BG19">
        <v>0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26.29</v>
      </c>
      <c r="I20" s="88">
        <v>0.64999999999999991</v>
      </c>
      <c r="J20" s="88">
        <v>1.71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0</v>
      </c>
      <c r="AG20">
        <v>18.260000000000002</v>
      </c>
      <c r="AH20">
        <v>0</v>
      </c>
      <c r="AI20">
        <v>0.43</v>
      </c>
      <c r="AJ20">
        <v>0.64</v>
      </c>
      <c r="AK20">
        <v>0.4</v>
      </c>
      <c r="AL20">
        <v>4.8099999999999996</v>
      </c>
      <c r="AM20">
        <v>0.32</v>
      </c>
      <c r="AN20">
        <v>0.43</v>
      </c>
      <c r="AO20">
        <v>0</v>
      </c>
      <c r="AP20">
        <v>2.88</v>
      </c>
      <c r="AQ20">
        <v>1.39</v>
      </c>
      <c r="AR20">
        <v>0.22</v>
      </c>
      <c r="AS20">
        <v>4.3</v>
      </c>
      <c r="AT20">
        <v>2.09</v>
      </c>
      <c r="AU20">
        <v>0</v>
      </c>
      <c r="AV20">
        <v>1.51</v>
      </c>
      <c r="AW20">
        <v>5.16</v>
      </c>
      <c r="AX20">
        <v>0</v>
      </c>
      <c r="AY20">
        <v>30</v>
      </c>
      <c r="AZ20">
        <v>45</v>
      </c>
      <c r="BA20">
        <v>35</v>
      </c>
      <c r="BB20">
        <v>0</v>
      </c>
      <c r="BC20">
        <v>15</v>
      </c>
      <c r="BD20">
        <v>0</v>
      </c>
      <c r="BE20">
        <v>108.12</v>
      </c>
      <c r="BF20">
        <v>115.16</v>
      </c>
      <c r="BG20">
        <v>0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26.29</v>
      </c>
      <c r="I21" s="88">
        <v>0.64999999999999991</v>
      </c>
      <c r="J21" s="88">
        <v>1.71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0</v>
      </c>
      <c r="AG21">
        <v>18.260000000000002</v>
      </c>
      <c r="AH21">
        <v>0</v>
      </c>
      <c r="AI21">
        <v>0.43</v>
      </c>
      <c r="AJ21">
        <v>0.64</v>
      </c>
      <c r="AK21">
        <v>0.4</v>
      </c>
      <c r="AL21">
        <v>4.8099999999999996</v>
      </c>
      <c r="AM21">
        <v>0.32</v>
      </c>
      <c r="AN21">
        <v>0.43</v>
      </c>
      <c r="AO21">
        <v>0</v>
      </c>
      <c r="AP21">
        <v>2.88</v>
      </c>
      <c r="AQ21">
        <v>1.39</v>
      </c>
      <c r="AR21">
        <v>0.22</v>
      </c>
      <c r="AS21">
        <v>4.3</v>
      </c>
      <c r="AT21">
        <v>2.09</v>
      </c>
      <c r="AU21">
        <v>0</v>
      </c>
      <c r="AV21">
        <v>1.51</v>
      </c>
      <c r="AW21">
        <v>5.16</v>
      </c>
      <c r="AX21">
        <v>0</v>
      </c>
      <c r="AY21">
        <v>30</v>
      </c>
      <c r="AZ21">
        <v>45</v>
      </c>
      <c r="BA21">
        <v>35</v>
      </c>
      <c r="BB21">
        <v>0</v>
      </c>
      <c r="BC21">
        <v>15</v>
      </c>
      <c r="BD21">
        <v>0</v>
      </c>
      <c r="BE21">
        <v>108.12</v>
      </c>
      <c r="BF21">
        <v>115.16</v>
      </c>
      <c r="BG21">
        <v>0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26.29</v>
      </c>
      <c r="I22" s="88">
        <v>0.64999999999999991</v>
      </c>
      <c r="J22" s="88">
        <v>1.71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0</v>
      </c>
      <c r="AG22">
        <v>18.260000000000002</v>
      </c>
      <c r="AH22">
        <v>0</v>
      </c>
      <c r="AI22">
        <v>0.43</v>
      </c>
      <c r="AJ22">
        <v>0.64</v>
      </c>
      <c r="AK22">
        <v>0.4</v>
      </c>
      <c r="AL22">
        <v>4.8099999999999996</v>
      </c>
      <c r="AM22">
        <v>0.32</v>
      </c>
      <c r="AN22">
        <v>0.43</v>
      </c>
      <c r="AO22">
        <v>0</v>
      </c>
      <c r="AP22">
        <v>2.88</v>
      </c>
      <c r="AQ22">
        <v>1.39</v>
      </c>
      <c r="AR22">
        <v>0.22</v>
      </c>
      <c r="AS22">
        <v>4.3</v>
      </c>
      <c r="AT22">
        <v>2.09</v>
      </c>
      <c r="AU22">
        <v>0</v>
      </c>
      <c r="AV22">
        <v>1.51</v>
      </c>
      <c r="AW22">
        <v>5.16</v>
      </c>
      <c r="AX22">
        <v>0</v>
      </c>
      <c r="AY22">
        <v>30</v>
      </c>
      <c r="AZ22">
        <v>45</v>
      </c>
      <c r="BA22">
        <v>35</v>
      </c>
      <c r="BB22">
        <v>0</v>
      </c>
      <c r="BC22">
        <v>15</v>
      </c>
      <c r="BD22">
        <v>0</v>
      </c>
      <c r="BE22">
        <v>108.12</v>
      </c>
      <c r="BF22">
        <v>115.16</v>
      </c>
      <c r="BG22">
        <v>0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26.29</v>
      </c>
      <c r="I23" s="88">
        <v>0.64999999999999991</v>
      </c>
      <c r="J23" s="88">
        <v>1.71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0</v>
      </c>
      <c r="AG23">
        <v>18.260000000000002</v>
      </c>
      <c r="AH23">
        <v>0</v>
      </c>
      <c r="AI23">
        <v>0.43</v>
      </c>
      <c r="AJ23">
        <v>0.64</v>
      </c>
      <c r="AK23">
        <v>0.4</v>
      </c>
      <c r="AL23">
        <v>4.8099999999999996</v>
      </c>
      <c r="AM23">
        <v>0.32</v>
      </c>
      <c r="AN23">
        <v>0.43</v>
      </c>
      <c r="AO23">
        <v>0</v>
      </c>
      <c r="AP23">
        <v>2.88</v>
      </c>
      <c r="AQ23">
        <v>1.39</v>
      </c>
      <c r="AR23">
        <v>0.22</v>
      </c>
      <c r="AS23">
        <v>4.3</v>
      </c>
      <c r="AT23">
        <v>2.09</v>
      </c>
      <c r="AU23">
        <v>0</v>
      </c>
      <c r="AV23">
        <v>1.51</v>
      </c>
      <c r="AW23">
        <v>5.16</v>
      </c>
      <c r="AX23">
        <v>0</v>
      </c>
      <c r="AY23">
        <v>30</v>
      </c>
      <c r="AZ23">
        <v>45</v>
      </c>
      <c r="BA23">
        <v>35</v>
      </c>
      <c r="BB23">
        <v>0</v>
      </c>
      <c r="BC23">
        <v>15</v>
      </c>
      <c r="BD23">
        <v>0</v>
      </c>
      <c r="BE23">
        <v>108.12</v>
      </c>
      <c r="BF23">
        <v>115.16</v>
      </c>
      <c r="BG23">
        <v>0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26.29</v>
      </c>
      <c r="I24" s="88">
        <v>0.64999999999999991</v>
      </c>
      <c r="J24" s="88">
        <v>1.71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0</v>
      </c>
      <c r="AG24">
        <v>18.260000000000002</v>
      </c>
      <c r="AH24">
        <v>0</v>
      </c>
      <c r="AI24">
        <v>0.43</v>
      </c>
      <c r="AJ24">
        <v>0.64</v>
      </c>
      <c r="AK24">
        <v>0.4</v>
      </c>
      <c r="AL24">
        <v>4.8099999999999996</v>
      </c>
      <c r="AM24">
        <v>0.32</v>
      </c>
      <c r="AN24">
        <v>0.43</v>
      </c>
      <c r="AO24">
        <v>0</v>
      </c>
      <c r="AP24">
        <v>2.88</v>
      </c>
      <c r="AQ24">
        <v>1.39</v>
      </c>
      <c r="AR24">
        <v>0.22</v>
      </c>
      <c r="AS24">
        <v>4.3</v>
      </c>
      <c r="AT24">
        <v>2.09</v>
      </c>
      <c r="AU24">
        <v>0</v>
      </c>
      <c r="AV24">
        <v>1.51</v>
      </c>
      <c r="AW24">
        <v>5.16</v>
      </c>
      <c r="AX24">
        <v>0</v>
      </c>
      <c r="AY24">
        <v>30</v>
      </c>
      <c r="AZ24">
        <v>45</v>
      </c>
      <c r="BA24">
        <v>35</v>
      </c>
      <c r="BB24">
        <v>0</v>
      </c>
      <c r="BC24">
        <v>15</v>
      </c>
      <c r="BD24">
        <v>0</v>
      </c>
      <c r="BE24">
        <v>108.12</v>
      </c>
      <c r="BF24">
        <v>115.16</v>
      </c>
      <c r="BG24">
        <v>0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26.29</v>
      </c>
      <c r="I25" s="88">
        <v>0.64999999999999991</v>
      </c>
      <c r="J25" s="88">
        <v>1.71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0</v>
      </c>
      <c r="AG25">
        <v>18.260000000000002</v>
      </c>
      <c r="AH25">
        <v>0</v>
      </c>
      <c r="AI25">
        <v>0.43</v>
      </c>
      <c r="AJ25">
        <v>0.64</v>
      </c>
      <c r="AK25">
        <v>0.4</v>
      </c>
      <c r="AL25">
        <v>4.8099999999999996</v>
      </c>
      <c r="AM25">
        <v>0.32</v>
      </c>
      <c r="AN25">
        <v>0.43</v>
      </c>
      <c r="AO25">
        <v>0</v>
      </c>
      <c r="AP25">
        <v>2.88</v>
      </c>
      <c r="AQ25">
        <v>1.39</v>
      </c>
      <c r="AR25">
        <v>0.22</v>
      </c>
      <c r="AS25">
        <v>4.3</v>
      </c>
      <c r="AT25">
        <v>2.09</v>
      </c>
      <c r="AU25">
        <v>0</v>
      </c>
      <c r="AV25">
        <v>1.51</v>
      </c>
      <c r="AW25">
        <v>5.16</v>
      </c>
      <c r="AX25">
        <v>0</v>
      </c>
      <c r="AY25">
        <v>30</v>
      </c>
      <c r="AZ25">
        <v>45</v>
      </c>
      <c r="BA25">
        <v>35</v>
      </c>
      <c r="BB25">
        <v>0</v>
      </c>
      <c r="BC25">
        <v>15</v>
      </c>
      <c r="BD25">
        <v>0</v>
      </c>
      <c r="BE25">
        <v>108.12</v>
      </c>
      <c r="BF25">
        <v>115.16</v>
      </c>
      <c r="BG25">
        <v>0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26.29</v>
      </c>
      <c r="I26" s="88">
        <v>0.64999999999999991</v>
      </c>
      <c r="J26" s="88">
        <v>1.71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0</v>
      </c>
      <c r="AG26">
        <v>18.260000000000002</v>
      </c>
      <c r="AH26">
        <v>0</v>
      </c>
      <c r="AI26">
        <v>0.43</v>
      </c>
      <c r="AJ26">
        <v>0.64</v>
      </c>
      <c r="AK26">
        <v>0.4</v>
      </c>
      <c r="AL26">
        <v>4.8099999999999996</v>
      </c>
      <c r="AM26">
        <v>0.32</v>
      </c>
      <c r="AN26">
        <v>0.43</v>
      </c>
      <c r="AO26">
        <v>0</v>
      </c>
      <c r="AP26">
        <v>2.88</v>
      </c>
      <c r="AQ26">
        <v>1.39</v>
      </c>
      <c r="AR26">
        <v>0.22</v>
      </c>
      <c r="AS26">
        <v>4.3</v>
      </c>
      <c r="AT26">
        <v>2.09</v>
      </c>
      <c r="AU26">
        <v>0</v>
      </c>
      <c r="AV26">
        <v>1.51</v>
      </c>
      <c r="AW26">
        <v>5.16</v>
      </c>
      <c r="AX26">
        <v>0</v>
      </c>
      <c r="AY26">
        <v>30</v>
      </c>
      <c r="AZ26">
        <v>45</v>
      </c>
      <c r="BA26">
        <v>35</v>
      </c>
      <c r="BB26">
        <v>0</v>
      </c>
      <c r="BC26">
        <v>15</v>
      </c>
      <c r="BD26">
        <v>0</v>
      </c>
      <c r="BE26">
        <v>108.12</v>
      </c>
      <c r="BF26">
        <v>115.16</v>
      </c>
      <c r="BG26">
        <v>0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26.29</v>
      </c>
      <c r="I27" s="88">
        <v>0.64999999999999991</v>
      </c>
      <c r="J27" s="88">
        <v>1.71</v>
      </c>
      <c r="K27" s="88">
        <v>0</v>
      </c>
      <c r="L27" s="88">
        <v>14.42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0</v>
      </c>
      <c r="AG27">
        <v>18.260000000000002</v>
      </c>
      <c r="AH27">
        <v>0</v>
      </c>
      <c r="AI27">
        <v>0.43</v>
      </c>
      <c r="AJ27">
        <v>0.64</v>
      </c>
      <c r="AK27">
        <v>0.4</v>
      </c>
      <c r="AL27">
        <v>14.42</v>
      </c>
      <c r="AM27">
        <v>0.32</v>
      </c>
      <c r="AN27">
        <v>0.43</v>
      </c>
      <c r="AO27">
        <v>0</v>
      </c>
      <c r="AP27">
        <v>2.88</v>
      </c>
      <c r="AQ27">
        <v>1.39</v>
      </c>
      <c r="AR27">
        <v>0.2</v>
      </c>
      <c r="AS27">
        <v>4.3</v>
      </c>
      <c r="AT27">
        <v>2.09</v>
      </c>
      <c r="AU27">
        <v>248.71</v>
      </c>
      <c r="AV27">
        <v>1.51</v>
      </c>
      <c r="AW27">
        <v>5.16</v>
      </c>
      <c r="AX27">
        <v>41.58</v>
      </c>
      <c r="AY27">
        <v>30</v>
      </c>
      <c r="AZ27">
        <v>45</v>
      </c>
      <c r="BA27">
        <v>35</v>
      </c>
      <c r="BB27">
        <v>0</v>
      </c>
      <c r="BC27">
        <v>15</v>
      </c>
      <c r="BD27">
        <v>0</v>
      </c>
      <c r="BE27">
        <v>108.12</v>
      </c>
      <c r="BF27">
        <v>115.16</v>
      </c>
      <c r="BG27">
        <v>0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26.29</v>
      </c>
      <c r="I28" s="88">
        <v>0.64999999999999991</v>
      </c>
      <c r="J28" s="88">
        <v>1.71</v>
      </c>
      <c r="K28" s="88">
        <v>0</v>
      </c>
      <c r="L28" s="88">
        <v>14.42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0</v>
      </c>
      <c r="AF28">
        <v>0</v>
      </c>
      <c r="AG28">
        <v>18.260000000000002</v>
      </c>
      <c r="AH28">
        <v>0</v>
      </c>
      <c r="AI28">
        <v>0.43</v>
      </c>
      <c r="AJ28">
        <v>0.64</v>
      </c>
      <c r="AK28">
        <v>0.4</v>
      </c>
      <c r="AL28">
        <v>14.42</v>
      </c>
      <c r="AM28">
        <v>0.32</v>
      </c>
      <c r="AN28">
        <v>0.43</v>
      </c>
      <c r="AO28">
        <v>0</v>
      </c>
      <c r="AP28">
        <v>2.88</v>
      </c>
      <c r="AQ28">
        <v>1.39</v>
      </c>
      <c r="AR28">
        <v>0.2</v>
      </c>
      <c r="AS28">
        <v>4.3</v>
      </c>
      <c r="AT28">
        <v>2.09</v>
      </c>
      <c r="AU28">
        <v>248.71</v>
      </c>
      <c r="AV28">
        <v>1.51</v>
      </c>
      <c r="AW28">
        <v>5.16</v>
      </c>
      <c r="AX28">
        <v>41.58</v>
      </c>
      <c r="AY28">
        <v>30</v>
      </c>
      <c r="AZ28">
        <v>45</v>
      </c>
      <c r="BA28">
        <v>35</v>
      </c>
      <c r="BB28">
        <v>0</v>
      </c>
      <c r="BC28">
        <v>15</v>
      </c>
      <c r="BD28">
        <v>0</v>
      </c>
      <c r="BE28">
        <v>108.12</v>
      </c>
      <c r="BF28">
        <v>115.16</v>
      </c>
      <c r="BG28">
        <v>0</v>
      </c>
      <c r="BH28">
        <v>0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46.470000000000006</v>
      </c>
      <c r="I29" s="88">
        <v>0.64999999999999991</v>
      </c>
      <c r="J29" s="88">
        <v>1.71</v>
      </c>
      <c r="K29" s="88">
        <v>0</v>
      </c>
      <c r="L29" s="88">
        <v>14.42</v>
      </c>
      <c r="M29" s="116">
        <v>0</v>
      </c>
      <c r="N29" s="115">
        <v>443.41</v>
      </c>
      <c r="O29" s="88">
        <v>208.22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20.18</v>
      </c>
      <c r="AF29">
        <v>0</v>
      </c>
      <c r="AG29">
        <v>18.260000000000002</v>
      </c>
      <c r="AH29">
        <v>0</v>
      </c>
      <c r="AI29">
        <v>0.43</v>
      </c>
      <c r="AJ29">
        <v>0.64</v>
      </c>
      <c r="AK29">
        <v>0.4</v>
      </c>
      <c r="AL29">
        <v>14.42</v>
      </c>
      <c r="AM29">
        <v>0.32</v>
      </c>
      <c r="AN29">
        <v>0.43</v>
      </c>
      <c r="AO29">
        <v>0</v>
      </c>
      <c r="AP29">
        <v>2.88</v>
      </c>
      <c r="AQ29">
        <v>1.39</v>
      </c>
      <c r="AR29">
        <v>0.2</v>
      </c>
      <c r="AS29">
        <v>4.3</v>
      </c>
      <c r="AT29">
        <v>2.09</v>
      </c>
      <c r="AU29">
        <v>248.71</v>
      </c>
      <c r="AV29">
        <v>1.51</v>
      </c>
      <c r="AW29">
        <v>5.16</v>
      </c>
      <c r="AX29">
        <v>41.58</v>
      </c>
      <c r="AY29">
        <v>30</v>
      </c>
      <c r="AZ29">
        <v>45</v>
      </c>
      <c r="BA29">
        <v>35</v>
      </c>
      <c r="BB29">
        <v>0</v>
      </c>
      <c r="BC29">
        <v>15</v>
      </c>
      <c r="BD29">
        <v>0</v>
      </c>
      <c r="BE29">
        <v>108.12</v>
      </c>
      <c r="BF29">
        <v>115.16</v>
      </c>
      <c r="BG29">
        <v>0</v>
      </c>
      <c r="BH29">
        <v>0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46.470000000000006</v>
      </c>
      <c r="I30" s="88">
        <v>0.64999999999999991</v>
      </c>
      <c r="J30" s="88">
        <v>1.71</v>
      </c>
      <c r="K30" s="88">
        <v>0</v>
      </c>
      <c r="L30" s="88">
        <v>14.42</v>
      </c>
      <c r="M30" s="116">
        <v>0</v>
      </c>
      <c r="N30" s="115">
        <v>443.41</v>
      </c>
      <c r="O30" s="88">
        <v>208.22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20.18</v>
      </c>
      <c r="AF30">
        <v>0</v>
      </c>
      <c r="AG30">
        <v>18.260000000000002</v>
      </c>
      <c r="AH30">
        <v>0</v>
      </c>
      <c r="AI30">
        <v>0.43</v>
      </c>
      <c r="AJ30">
        <v>0.64</v>
      </c>
      <c r="AK30">
        <v>0.4</v>
      </c>
      <c r="AL30">
        <v>14.42</v>
      </c>
      <c r="AM30">
        <v>0.32</v>
      </c>
      <c r="AN30">
        <v>0.43</v>
      </c>
      <c r="AO30">
        <v>0</v>
      </c>
      <c r="AP30">
        <v>2.88</v>
      </c>
      <c r="AQ30">
        <v>1.39</v>
      </c>
      <c r="AR30">
        <v>0.2</v>
      </c>
      <c r="AS30">
        <v>4.3</v>
      </c>
      <c r="AT30">
        <v>2.09</v>
      </c>
      <c r="AU30">
        <v>248.71</v>
      </c>
      <c r="AV30">
        <v>1.51</v>
      </c>
      <c r="AW30">
        <v>5.16</v>
      </c>
      <c r="AX30">
        <v>41.58</v>
      </c>
      <c r="AY30">
        <v>30</v>
      </c>
      <c r="AZ30">
        <v>45</v>
      </c>
      <c r="BA30">
        <v>35</v>
      </c>
      <c r="BB30">
        <v>0</v>
      </c>
      <c r="BC30">
        <v>15</v>
      </c>
      <c r="BD30">
        <v>0</v>
      </c>
      <c r="BE30">
        <v>108.12</v>
      </c>
      <c r="BF30">
        <v>115.16</v>
      </c>
      <c r="BG30">
        <v>0</v>
      </c>
      <c r="BH30">
        <v>0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144.56</v>
      </c>
      <c r="I31" s="88">
        <v>0.69</v>
      </c>
      <c r="J31" s="88">
        <v>1.71</v>
      </c>
      <c r="K31" s="88">
        <v>0</v>
      </c>
      <c r="L31" s="88">
        <v>14.42</v>
      </c>
      <c r="M31" s="116">
        <v>0</v>
      </c>
      <c r="N31" s="115">
        <v>443.41</v>
      </c>
      <c r="O31" s="88">
        <v>173.49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20.18</v>
      </c>
      <c r="AF31">
        <v>98.99</v>
      </c>
      <c r="AG31">
        <v>17.3</v>
      </c>
      <c r="AH31">
        <v>0</v>
      </c>
      <c r="AI31">
        <v>0.43</v>
      </c>
      <c r="AJ31">
        <v>0.6</v>
      </c>
      <c r="AK31">
        <v>0.4</v>
      </c>
      <c r="AL31">
        <v>14.42</v>
      </c>
      <c r="AM31">
        <v>0.32</v>
      </c>
      <c r="AN31">
        <v>0.43</v>
      </c>
      <c r="AO31">
        <v>0</v>
      </c>
      <c r="AP31">
        <v>2.88</v>
      </c>
      <c r="AQ31">
        <v>1.39</v>
      </c>
      <c r="AR31">
        <v>0.2</v>
      </c>
      <c r="AS31">
        <v>4.57</v>
      </c>
      <c r="AT31">
        <v>2.09</v>
      </c>
      <c r="AU31">
        <v>248.71</v>
      </c>
      <c r="AV31">
        <v>1.51</v>
      </c>
      <c r="AW31">
        <v>5.16</v>
      </c>
      <c r="AX31">
        <v>41.58</v>
      </c>
      <c r="AY31">
        <v>30</v>
      </c>
      <c r="AZ31">
        <v>45</v>
      </c>
      <c r="BA31">
        <v>0</v>
      </c>
      <c r="BB31">
        <v>0</v>
      </c>
      <c r="BC31">
        <v>15</v>
      </c>
      <c r="BD31">
        <v>0</v>
      </c>
      <c r="BE31">
        <v>108.12</v>
      </c>
      <c r="BF31">
        <v>115.16</v>
      </c>
      <c r="BG31">
        <v>0</v>
      </c>
      <c r="BH31">
        <v>0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144.56</v>
      </c>
      <c r="I32" s="88">
        <v>0.69</v>
      </c>
      <c r="J32" s="88">
        <v>1.71</v>
      </c>
      <c r="K32" s="88">
        <v>0</v>
      </c>
      <c r="L32" s="88">
        <v>14.42</v>
      </c>
      <c r="M32" s="116">
        <v>0</v>
      </c>
      <c r="N32" s="115">
        <v>443.41</v>
      </c>
      <c r="O32" s="88">
        <v>173.49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20.18</v>
      </c>
      <c r="AF32">
        <v>98.99</v>
      </c>
      <c r="AG32">
        <v>17.3</v>
      </c>
      <c r="AH32">
        <v>0</v>
      </c>
      <c r="AI32">
        <v>0.43</v>
      </c>
      <c r="AJ32">
        <v>0.6</v>
      </c>
      <c r="AK32">
        <v>0.4</v>
      </c>
      <c r="AL32">
        <v>14.42</v>
      </c>
      <c r="AM32">
        <v>0.32</v>
      </c>
      <c r="AN32">
        <v>0.43</v>
      </c>
      <c r="AO32">
        <v>0</v>
      </c>
      <c r="AP32">
        <v>2.88</v>
      </c>
      <c r="AQ32">
        <v>1.39</v>
      </c>
      <c r="AR32">
        <v>0.2</v>
      </c>
      <c r="AS32">
        <v>4.57</v>
      </c>
      <c r="AT32">
        <v>2.09</v>
      </c>
      <c r="AU32">
        <v>248.71</v>
      </c>
      <c r="AV32">
        <v>1.51</v>
      </c>
      <c r="AW32">
        <v>5.16</v>
      </c>
      <c r="AX32">
        <v>41.58</v>
      </c>
      <c r="AY32">
        <v>30</v>
      </c>
      <c r="AZ32">
        <v>45</v>
      </c>
      <c r="BA32">
        <v>0</v>
      </c>
      <c r="BB32">
        <v>0</v>
      </c>
      <c r="BC32">
        <v>15</v>
      </c>
      <c r="BD32">
        <v>0</v>
      </c>
      <c r="BE32">
        <v>108.12</v>
      </c>
      <c r="BF32">
        <v>115.16</v>
      </c>
      <c r="BG32">
        <v>0</v>
      </c>
      <c r="BH32">
        <v>0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144.56</v>
      </c>
      <c r="I33" s="88">
        <v>0.69</v>
      </c>
      <c r="J33" s="88">
        <v>1.71</v>
      </c>
      <c r="K33" s="88">
        <v>0</v>
      </c>
      <c r="L33" s="88">
        <v>14.42</v>
      </c>
      <c r="M33" s="116">
        <v>0</v>
      </c>
      <c r="N33" s="115">
        <v>443.41</v>
      </c>
      <c r="O33" s="88">
        <v>173.49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20.18</v>
      </c>
      <c r="AF33">
        <v>98.99</v>
      </c>
      <c r="AG33">
        <v>17.3</v>
      </c>
      <c r="AH33">
        <v>0</v>
      </c>
      <c r="AI33">
        <v>0.43</v>
      </c>
      <c r="AJ33">
        <v>0.6</v>
      </c>
      <c r="AK33">
        <v>0.4</v>
      </c>
      <c r="AL33">
        <v>14.42</v>
      </c>
      <c r="AM33">
        <v>0.32</v>
      </c>
      <c r="AN33">
        <v>0.43</v>
      </c>
      <c r="AO33">
        <v>0</v>
      </c>
      <c r="AP33">
        <v>2.88</v>
      </c>
      <c r="AQ33">
        <v>1.39</v>
      </c>
      <c r="AR33">
        <v>0.2</v>
      </c>
      <c r="AS33">
        <v>4.57</v>
      </c>
      <c r="AT33">
        <v>2.09</v>
      </c>
      <c r="AU33">
        <v>248.71</v>
      </c>
      <c r="AV33">
        <v>1.51</v>
      </c>
      <c r="AW33">
        <v>5.16</v>
      </c>
      <c r="AX33">
        <v>41.58</v>
      </c>
      <c r="AY33">
        <v>30</v>
      </c>
      <c r="AZ33">
        <v>45</v>
      </c>
      <c r="BA33">
        <v>0</v>
      </c>
      <c r="BB33">
        <v>0</v>
      </c>
      <c r="BC33">
        <v>15</v>
      </c>
      <c r="BD33">
        <v>0</v>
      </c>
      <c r="BE33">
        <v>108.12</v>
      </c>
      <c r="BF33">
        <v>115.16</v>
      </c>
      <c r="BG33">
        <v>0</v>
      </c>
      <c r="BH33">
        <v>0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144.56</v>
      </c>
      <c r="I34" s="88">
        <v>0.69</v>
      </c>
      <c r="J34" s="88">
        <v>1.71</v>
      </c>
      <c r="K34" s="88">
        <v>0</v>
      </c>
      <c r="L34" s="88">
        <v>14.42</v>
      </c>
      <c r="M34" s="116">
        <v>0</v>
      </c>
      <c r="N34" s="115">
        <v>443.41</v>
      </c>
      <c r="O34" s="88">
        <v>173.49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20.18</v>
      </c>
      <c r="AF34">
        <v>98.99</v>
      </c>
      <c r="AG34">
        <v>17.3</v>
      </c>
      <c r="AH34">
        <v>0</v>
      </c>
      <c r="AI34">
        <v>0.43</v>
      </c>
      <c r="AJ34">
        <v>0.6</v>
      </c>
      <c r="AK34">
        <v>0.4</v>
      </c>
      <c r="AL34">
        <v>14.42</v>
      </c>
      <c r="AM34">
        <v>0.32</v>
      </c>
      <c r="AN34">
        <v>0.43</v>
      </c>
      <c r="AO34">
        <v>0</v>
      </c>
      <c r="AP34">
        <v>2.88</v>
      </c>
      <c r="AQ34">
        <v>1.39</v>
      </c>
      <c r="AR34">
        <v>0.2</v>
      </c>
      <c r="AS34">
        <v>4.57</v>
      </c>
      <c r="AT34">
        <v>2.09</v>
      </c>
      <c r="AU34">
        <v>248.71</v>
      </c>
      <c r="AV34">
        <v>1.51</v>
      </c>
      <c r="AW34">
        <v>5.16</v>
      </c>
      <c r="AX34">
        <v>41.58</v>
      </c>
      <c r="AY34">
        <v>30</v>
      </c>
      <c r="AZ34">
        <v>45</v>
      </c>
      <c r="BA34">
        <v>0</v>
      </c>
      <c r="BB34">
        <v>0</v>
      </c>
      <c r="BC34">
        <v>15</v>
      </c>
      <c r="BD34">
        <v>0</v>
      </c>
      <c r="BE34">
        <v>108.12</v>
      </c>
      <c r="BF34">
        <v>115.16</v>
      </c>
      <c r="BG34">
        <v>0</v>
      </c>
      <c r="BH34">
        <v>0</v>
      </c>
      <c r="BI34">
        <v>0</v>
      </c>
      <c r="BJ34">
        <v>0</v>
      </c>
    </row>
    <row r="35" spans="1:62">
      <c r="A35" t="s">
        <v>298</v>
      </c>
      <c r="G35" t="s">
        <v>77</v>
      </c>
      <c r="H35" s="115">
        <v>144.56</v>
      </c>
      <c r="I35" s="88">
        <v>0.69</v>
      </c>
      <c r="J35" s="88">
        <v>1.71</v>
      </c>
      <c r="K35" s="88">
        <v>121.1</v>
      </c>
      <c r="L35" s="88">
        <v>14.42</v>
      </c>
      <c r="M35" s="116">
        <v>0</v>
      </c>
      <c r="N35" s="115">
        <v>443.41</v>
      </c>
      <c r="O35" s="88">
        <v>175.92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20.18</v>
      </c>
      <c r="AF35">
        <v>98.99</v>
      </c>
      <c r="AG35">
        <v>17.3</v>
      </c>
      <c r="AH35">
        <v>0</v>
      </c>
      <c r="AI35">
        <v>0.43</v>
      </c>
      <c r="AJ35">
        <v>0.6</v>
      </c>
      <c r="AK35">
        <v>0.4</v>
      </c>
      <c r="AL35">
        <v>14.42</v>
      </c>
      <c r="AM35">
        <v>0.32</v>
      </c>
      <c r="AN35">
        <v>0.43</v>
      </c>
      <c r="AO35">
        <v>121.1</v>
      </c>
      <c r="AP35">
        <v>2.88</v>
      </c>
      <c r="AQ35">
        <v>1.39</v>
      </c>
      <c r="AR35">
        <v>0.2</v>
      </c>
      <c r="AS35">
        <v>4.57</v>
      </c>
      <c r="AT35">
        <v>3.23</v>
      </c>
      <c r="AU35">
        <v>248.71</v>
      </c>
      <c r="AV35">
        <v>1.94</v>
      </c>
      <c r="AW35">
        <v>6.02</v>
      </c>
      <c r="AX35">
        <v>41.58</v>
      </c>
      <c r="AY35">
        <v>30</v>
      </c>
      <c r="AZ35">
        <v>45</v>
      </c>
      <c r="BA35">
        <v>0</v>
      </c>
      <c r="BB35">
        <v>0</v>
      </c>
      <c r="BC35">
        <v>15</v>
      </c>
      <c r="BD35">
        <v>0</v>
      </c>
      <c r="BE35">
        <v>108.12</v>
      </c>
      <c r="BF35">
        <v>115.16</v>
      </c>
      <c r="BG35">
        <v>0</v>
      </c>
      <c r="BH35">
        <v>0</v>
      </c>
      <c r="BI35">
        <v>0</v>
      </c>
      <c r="BJ35">
        <v>0</v>
      </c>
    </row>
    <row r="36" spans="1:62">
      <c r="A36" t="s">
        <v>331</v>
      </c>
      <c r="G36" t="s">
        <v>78</v>
      </c>
      <c r="H36" s="115">
        <v>206.07</v>
      </c>
      <c r="I36" s="88">
        <v>0.69</v>
      </c>
      <c r="J36" s="88">
        <v>1.71</v>
      </c>
      <c r="K36" s="88">
        <v>121.1</v>
      </c>
      <c r="L36" s="88">
        <v>14.42</v>
      </c>
      <c r="M36" s="116">
        <v>0</v>
      </c>
      <c r="N36" s="115">
        <v>443.41</v>
      </c>
      <c r="O36" s="88">
        <v>175.92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81.69</v>
      </c>
      <c r="AF36">
        <v>98.99</v>
      </c>
      <c r="AG36">
        <v>17.3</v>
      </c>
      <c r="AH36">
        <v>0</v>
      </c>
      <c r="AI36">
        <v>0.43</v>
      </c>
      <c r="AJ36">
        <v>0.6</v>
      </c>
      <c r="AK36">
        <v>0.4</v>
      </c>
      <c r="AL36">
        <v>14.42</v>
      </c>
      <c r="AM36">
        <v>0.32</v>
      </c>
      <c r="AN36">
        <v>0.43</v>
      </c>
      <c r="AO36">
        <v>121.1</v>
      </c>
      <c r="AP36">
        <v>2.88</v>
      </c>
      <c r="AQ36">
        <v>1.39</v>
      </c>
      <c r="AR36">
        <v>0.2</v>
      </c>
      <c r="AS36">
        <v>4.57</v>
      </c>
      <c r="AT36">
        <v>3.23</v>
      </c>
      <c r="AU36">
        <v>248.71</v>
      </c>
      <c r="AV36">
        <v>1.94</v>
      </c>
      <c r="AW36">
        <v>6.02</v>
      </c>
      <c r="AX36">
        <v>41.58</v>
      </c>
      <c r="AY36">
        <v>30</v>
      </c>
      <c r="AZ36">
        <v>45</v>
      </c>
      <c r="BA36">
        <v>0</v>
      </c>
      <c r="BB36">
        <v>0</v>
      </c>
      <c r="BC36">
        <v>15</v>
      </c>
      <c r="BD36">
        <v>0</v>
      </c>
      <c r="BE36">
        <v>108.12</v>
      </c>
      <c r="BF36">
        <v>115.16</v>
      </c>
      <c r="BG36">
        <v>0</v>
      </c>
      <c r="BH36">
        <v>0</v>
      </c>
      <c r="BI36">
        <v>0</v>
      </c>
      <c r="BJ36">
        <v>0</v>
      </c>
    </row>
    <row r="37" spans="1:62">
      <c r="A37" t="s">
        <v>332</v>
      </c>
      <c r="G37" t="s">
        <v>79</v>
      </c>
      <c r="H37" s="115">
        <v>210.39</v>
      </c>
      <c r="I37" s="88">
        <v>0.69</v>
      </c>
      <c r="J37" s="88">
        <v>1.71</v>
      </c>
      <c r="K37" s="88">
        <v>121.1</v>
      </c>
      <c r="L37" s="88">
        <v>14.42</v>
      </c>
      <c r="M37" s="116">
        <v>0</v>
      </c>
      <c r="N37" s="115">
        <v>443.41</v>
      </c>
      <c r="O37" s="88">
        <v>175.92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81.69</v>
      </c>
      <c r="AF37">
        <v>98.99</v>
      </c>
      <c r="AG37">
        <v>17.3</v>
      </c>
      <c r="AH37">
        <v>0</v>
      </c>
      <c r="AI37">
        <v>0.43</v>
      </c>
      <c r="AJ37">
        <v>0.6</v>
      </c>
      <c r="AK37">
        <v>0.4</v>
      </c>
      <c r="AL37">
        <v>14.42</v>
      </c>
      <c r="AM37">
        <v>0.32</v>
      </c>
      <c r="AN37">
        <v>0.43</v>
      </c>
      <c r="AO37">
        <v>121.1</v>
      </c>
      <c r="AP37">
        <v>2.88</v>
      </c>
      <c r="AQ37">
        <v>1.39</v>
      </c>
      <c r="AR37">
        <v>0.2</v>
      </c>
      <c r="AS37">
        <v>4.57</v>
      </c>
      <c r="AT37">
        <v>3.23</v>
      </c>
      <c r="AU37">
        <v>248.71</v>
      </c>
      <c r="AV37">
        <v>1.94</v>
      </c>
      <c r="AW37">
        <v>6.02</v>
      </c>
      <c r="AX37">
        <v>41.58</v>
      </c>
      <c r="AY37">
        <v>30</v>
      </c>
      <c r="AZ37">
        <v>45</v>
      </c>
      <c r="BA37">
        <v>0</v>
      </c>
      <c r="BB37">
        <v>0</v>
      </c>
      <c r="BC37">
        <v>15</v>
      </c>
      <c r="BD37">
        <v>0</v>
      </c>
      <c r="BE37">
        <v>108.12</v>
      </c>
      <c r="BF37">
        <v>115.16</v>
      </c>
      <c r="BG37">
        <v>4.32</v>
      </c>
      <c r="BH37">
        <v>0</v>
      </c>
      <c r="BI37">
        <v>0</v>
      </c>
      <c r="BJ37">
        <v>0</v>
      </c>
    </row>
    <row r="38" spans="1:62">
      <c r="A38" t="s">
        <v>333</v>
      </c>
      <c r="G38" t="s">
        <v>80</v>
      </c>
      <c r="H38" s="115">
        <v>224.14</v>
      </c>
      <c r="I38" s="88">
        <v>0.69</v>
      </c>
      <c r="J38" s="88">
        <v>1.71</v>
      </c>
      <c r="K38" s="88">
        <v>121.1</v>
      </c>
      <c r="L38" s="88">
        <v>14.42</v>
      </c>
      <c r="M38" s="116">
        <v>0</v>
      </c>
      <c r="N38" s="115">
        <v>443.41</v>
      </c>
      <c r="O38" s="88">
        <v>175.92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81.69</v>
      </c>
      <c r="AF38">
        <v>98.99</v>
      </c>
      <c r="AG38">
        <v>17.3</v>
      </c>
      <c r="AH38">
        <v>0</v>
      </c>
      <c r="AI38">
        <v>0.43</v>
      </c>
      <c r="AJ38">
        <v>0.6</v>
      </c>
      <c r="AK38">
        <v>0.4</v>
      </c>
      <c r="AL38">
        <v>14.42</v>
      </c>
      <c r="AM38">
        <v>0.32</v>
      </c>
      <c r="AN38">
        <v>0.43</v>
      </c>
      <c r="AO38">
        <v>121.1</v>
      </c>
      <c r="AP38">
        <v>2.88</v>
      </c>
      <c r="AQ38">
        <v>1.39</v>
      </c>
      <c r="AR38">
        <v>0.2</v>
      </c>
      <c r="AS38">
        <v>4.57</v>
      </c>
      <c r="AT38">
        <v>3.23</v>
      </c>
      <c r="AU38">
        <v>248.71</v>
      </c>
      <c r="AV38">
        <v>1.94</v>
      </c>
      <c r="AW38">
        <v>6.02</v>
      </c>
      <c r="AX38">
        <v>41.58</v>
      </c>
      <c r="AY38">
        <v>30</v>
      </c>
      <c r="AZ38">
        <v>45</v>
      </c>
      <c r="BA38">
        <v>0</v>
      </c>
      <c r="BB38">
        <v>0</v>
      </c>
      <c r="BC38">
        <v>15</v>
      </c>
      <c r="BD38">
        <v>0</v>
      </c>
      <c r="BE38">
        <v>108.12</v>
      </c>
      <c r="BF38">
        <v>115.16</v>
      </c>
      <c r="BG38">
        <v>18.07</v>
      </c>
      <c r="BH38">
        <v>0</v>
      </c>
      <c r="BI38">
        <v>0</v>
      </c>
      <c r="BJ38">
        <v>0</v>
      </c>
    </row>
    <row r="39" spans="1:62">
      <c r="A39" t="s">
        <v>334</v>
      </c>
      <c r="G39" t="s">
        <v>81</v>
      </c>
      <c r="H39" s="115">
        <v>235.76999999999998</v>
      </c>
      <c r="I39" s="88">
        <v>0.69</v>
      </c>
      <c r="J39" s="88">
        <v>1.71</v>
      </c>
      <c r="K39" s="88">
        <v>121.1</v>
      </c>
      <c r="L39" s="88">
        <v>14.42</v>
      </c>
      <c r="M39" s="116">
        <v>0</v>
      </c>
      <c r="N39" s="115">
        <v>443.41</v>
      </c>
      <c r="O39" s="88">
        <v>176.35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81.69</v>
      </c>
      <c r="AF39">
        <v>98.99</v>
      </c>
      <c r="AG39">
        <v>17.3</v>
      </c>
      <c r="AH39">
        <v>0</v>
      </c>
      <c r="AI39">
        <v>0.43</v>
      </c>
      <c r="AJ39">
        <v>0.6</v>
      </c>
      <c r="AK39">
        <v>0.4</v>
      </c>
      <c r="AL39">
        <v>14.42</v>
      </c>
      <c r="AM39">
        <v>0.32</v>
      </c>
      <c r="AN39">
        <v>0.43</v>
      </c>
      <c r="AO39">
        <v>121.1</v>
      </c>
      <c r="AP39">
        <v>2.88</v>
      </c>
      <c r="AQ39">
        <v>1.39</v>
      </c>
      <c r="AR39">
        <v>0.2</v>
      </c>
      <c r="AS39">
        <v>4.57</v>
      </c>
      <c r="AT39">
        <v>3.23</v>
      </c>
      <c r="AU39">
        <v>248.71</v>
      </c>
      <c r="AV39">
        <v>1.94</v>
      </c>
      <c r="AW39">
        <v>6.45</v>
      </c>
      <c r="AX39">
        <v>41.58</v>
      </c>
      <c r="AY39">
        <v>30</v>
      </c>
      <c r="AZ39">
        <v>45</v>
      </c>
      <c r="BA39">
        <v>0</v>
      </c>
      <c r="BB39">
        <v>0</v>
      </c>
      <c r="BC39">
        <v>15</v>
      </c>
      <c r="BD39">
        <v>0</v>
      </c>
      <c r="BE39">
        <v>108.12</v>
      </c>
      <c r="BF39">
        <v>115.16</v>
      </c>
      <c r="BG39">
        <v>29.7</v>
      </c>
      <c r="BH39">
        <v>0</v>
      </c>
      <c r="BI39">
        <v>0</v>
      </c>
      <c r="BJ39">
        <v>0</v>
      </c>
    </row>
    <row r="40" spans="1:62">
      <c r="A40" t="s">
        <v>355</v>
      </c>
      <c r="G40" t="s">
        <v>82</v>
      </c>
      <c r="H40" s="115">
        <v>248.94</v>
      </c>
      <c r="I40" s="88">
        <v>0.69</v>
      </c>
      <c r="J40" s="88">
        <v>1.71</v>
      </c>
      <c r="K40" s="88">
        <v>121.1</v>
      </c>
      <c r="L40" s="88">
        <v>14.42</v>
      </c>
      <c r="M40" s="116">
        <v>0</v>
      </c>
      <c r="N40" s="115">
        <v>443.41</v>
      </c>
      <c r="O40" s="88">
        <v>176.35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81.69</v>
      </c>
      <c r="AF40">
        <v>98.99</v>
      </c>
      <c r="AG40">
        <v>17.3</v>
      </c>
      <c r="AH40">
        <v>0</v>
      </c>
      <c r="AI40">
        <v>0.43</v>
      </c>
      <c r="AJ40">
        <v>0.6</v>
      </c>
      <c r="AK40">
        <v>0.4</v>
      </c>
      <c r="AL40">
        <v>14.42</v>
      </c>
      <c r="AM40">
        <v>0.32</v>
      </c>
      <c r="AN40">
        <v>0.43</v>
      </c>
      <c r="AO40">
        <v>121.1</v>
      </c>
      <c r="AP40">
        <v>2.88</v>
      </c>
      <c r="AQ40">
        <v>1.39</v>
      </c>
      <c r="AR40">
        <v>0.2</v>
      </c>
      <c r="AS40">
        <v>4.57</v>
      </c>
      <c r="AT40">
        <v>3.23</v>
      </c>
      <c r="AU40">
        <v>248.71</v>
      </c>
      <c r="AV40">
        <v>1.94</v>
      </c>
      <c r="AW40">
        <v>6.45</v>
      </c>
      <c r="AX40">
        <v>41.58</v>
      </c>
      <c r="AY40">
        <v>30</v>
      </c>
      <c r="AZ40">
        <v>45</v>
      </c>
      <c r="BA40">
        <v>0</v>
      </c>
      <c r="BB40">
        <v>0</v>
      </c>
      <c r="BC40">
        <v>15</v>
      </c>
      <c r="BD40">
        <v>0</v>
      </c>
      <c r="BE40">
        <v>108.12</v>
      </c>
      <c r="BF40">
        <v>115.16</v>
      </c>
      <c r="BG40">
        <v>42.87</v>
      </c>
      <c r="BH40">
        <v>0</v>
      </c>
      <c r="BI40">
        <v>0</v>
      </c>
      <c r="BJ40">
        <v>0</v>
      </c>
    </row>
    <row r="41" spans="1:62">
      <c r="A41" t="s">
        <v>356</v>
      </c>
      <c r="G41" t="s">
        <v>83</v>
      </c>
      <c r="H41" s="115">
        <v>266.03999999999996</v>
      </c>
      <c r="I41" s="88">
        <v>0.69</v>
      </c>
      <c r="J41" s="88">
        <v>1.71</v>
      </c>
      <c r="K41" s="88">
        <v>121.1</v>
      </c>
      <c r="L41" s="88">
        <v>14.42</v>
      </c>
      <c r="M41" s="116">
        <v>0</v>
      </c>
      <c r="N41" s="115">
        <v>443.41</v>
      </c>
      <c r="O41" s="88">
        <v>176.35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81.69</v>
      </c>
      <c r="AF41">
        <v>98.99</v>
      </c>
      <c r="AG41">
        <v>17.3</v>
      </c>
      <c r="AH41">
        <v>0</v>
      </c>
      <c r="AI41">
        <v>0.43</v>
      </c>
      <c r="AJ41">
        <v>0.6</v>
      </c>
      <c r="AK41">
        <v>0.4</v>
      </c>
      <c r="AL41">
        <v>14.42</v>
      </c>
      <c r="AM41">
        <v>0.32</v>
      </c>
      <c r="AN41">
        <v>0.43</v>
      </c>
      <c r="AO41">
        <v>121.1</v>
      </c>
      <c r="AP41">
        <v>2.88</v>
      </c>
      <c r="AQ41">
        <v>1.39</v>
      </c>
      <c r="AR41">
        <v>0.2</v>
      </c>
      <c r="AS41">
        <v>4.57</v>
      </c>
      <c r="AT41">
        <v>3.23</v>
      </c>
      <c r="AU41">
        <v>248.71</v>
      </c>
      <c r="AV41">
        <v>1.94</v>
      </c>
      <c r="AW41">
        <v>6.45</v>
      </c>
      <c r="AX41">
        <v>41.58</v>
      </c>
      <c r="AY41">
        <v>30</v>
      </c>
      <c r="AZ41">
        <v>45</v>
      </c>
      <c r="BA41">
        <v>0</v>
      </c>
      <c r="BB41">
        <v>0</v>
      </c>
      <c r="BC41">
        <v>15</v>
      </c>
      <c r="BD41">
        <v>0</v>
      </c>
      <c r="BE41">
        <v>108.12</v>
      </c>
      <c r="BF41">
        <v>115.16</v>
      </c>
      <c r="BG41">
        <v>59.97</v>
      </c>
      <c r="BH41">
        <v>0</v>
      </c>
      <c r="BI41">
        <v>0</v>
      </c>
      <c r="BJ41">
        <v>0</v>
      </c>
    </row>
    <row r="42" spans="1:62">
      <c r="A42" t="s">
        <v>357</v>
      </c>
      <c r="G42" t="s">
        <v>84</v>
      </c>
      <c r="H42" s="115">
        <v>277.19</v>
      </c>
      <c r="I42" s="88">
        <v>0.69</v>
      </c>
      <c r="J42" s="88">
        <v>1.71</v>
      </c>
      <c r="K42" s="88">
        <v>121.1</v>
      </c>
      <c r="L42" s="88">
        <v>14.42</v>
      </c>
      <c r="M42" s="116">
        <v>0</v>
      </c>
      <c r="N42" s="115">
        <v>443.41</v>
      </c>
      <c r="O42" s="88">
        <v>176.35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81.69</v>
      </c>
      <c r="AF42">
        <v>98.99</v>
      </c>
      <c r="AG42">
        <v>17.3</v>
      </c>
      <c r="AH42">
        <v>0</v>
      </c>
      <c r="AI42">
        <v>0.43</v>
      </c>
      <c r="AJ42">
        <v>0.6</v>
      </c>
      <c r="AK42">
        <v>0.4</v>
      </c>
      <c r="AL42">
        <v>14.42</v>
      </c>
      <c r="AM42">
        <v>0.32</v>
      </c>
      <c r="AN42">
        <v>0.43</v>
      </c>
      <c r="AO42">
        <v>121.1</v>
      </c>
      <c r="AP42">
        <v>2.88</v>
      </c>
      <c r="AQ42">
        <v>1.39</v>
      </c>
      <c r="AR42">
        <v>0.2</v>
      </c>
      <c r="AS42">
        <v>4.57</v>
      </c>
      <c r="AT42">
        <v>3.23</v>
      </c>
      <c r="AU42">
        <v>248.71</v>
      </c>
      <c r="AV42">
        <v>1.94</v>
      </c>
      <c r="AW42">
        <v>6.45</v>
      </c>
      <c r="AX42">
        <v>41.58</v>
      </c>
      <c r="AY42">
        <v>30</v>
      </c>
      <c r="AZ42">
        <v>45</v>
      </c>
      <c r="BA42">
        <v>0</v>
      </c>
      <c r="BB42">
        <v>0</v>
      </c>
      <c r="BC42">
        <v>15</v>
      </c>
      <c r="BD42">
        <v>0</v>
      </c>
      <c r="BE42">
        <v>108.12</v>
      </c>
      <c r="BF42">
        <v>115.16</v>
      </c>
      <c r="BG42">
        <v>71.12</v>
      </c>
      <c r="BH42">
        <v>0</v>
      </c>
      <c r="BI42">
        <v>0</v>
      </c>
      <c r="BJ42">
        <v>0</v>
      </c>
    </row>
    <row r="43" spans="1:62">
      <c r="A43" t="s">
        <v>363</v>
      </c>
      <c r="G43" t="s">
        <v>85</v>
      </c>
      <c r="H43" s="115">
        <v>238.48000000000002</v>
      </c>
      <c r="I43" s="88">
        <v>0.66999999999999993</v>
      </c>
      <c r="J43" s="88">
        <v>1.71</v>
      </c>
      <c r="K43" s="88">
        <v>121.1</v>
      </c>
      <c r="L43" s="88">
        <v>14.42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29.79</v>
      </c>
      <c r="AF43">
        <v>98.99</v>
      </c>
      <c r="AG43">
        <v>17.3</v>
      </c>
      <c r="AH43">
        <v>0</v>
      </c>
      <c r="AI43">
        <v>0.43</v>
      </c>
      <c r="AJ43">
        <v>0.6</v>
      </c>
      <c r="AK43">
        <v>0.4</v>
      </c>
      <c r="AL43">
        <v>14.42</v>
      </c>
      <c r="AM43">
        <v>0.32</v>
      </c>
      <c r="AN43">
        <v>0.43</v>
      </c>
      <c r="AO43">
        <v>121.1</v>
      </c>
      <c r="AP43">
        <v>2.88</v>
      </c>
      <c r="AQ43">
        <v>1.39</v>
      </c>
      <c r="AR43">
        <v>0.24</v>
      </c>
      <c r="AS43">
        <v>4.83</v>
      </c>
      <c r="AT43">
        <v>3.55</v>
      </c>
      <c r="AU43">
        <v>248.71</v>
      </c>
      <c r="AV43">
        <v>1.94</v>
      </c>
      <c r="AW43">
        <v>6.77</v>
      </c>
      <c r="AX43">
        <v>41.58</v>
      </c>
      <c r="AY43">
        <v>30</v>
      </c>
      <c r="AZ43">
        <v>45</v>
      </c>
      <c r="BA43">
        <v>0</v>
      </c>
      <c r="BB43">
        <v>0</v>
      </c>
      <c r="BC43">
        <v>15</v>
      </c>
      <c r="BD43">
        <v>0</v>
      </c>
      <c r="BE43">
        <v>108.12</v>
      </c>
      <c r="BF43">
        <v>115.16</v>
      </c>
      <c r="BG43">
        <v>84.29</v>
      </c>
      <c r="BH43">
        <v>0</v>
      </c>
      <c r="BI43">
        <v>0</v>
      </c>
      <c r="BJ43">
        <v>0</v>
      </c>
    </row>
    <row r="44" spans="1:62">
      <c r="A44" t="s">
        <v>367</v>
      </c>
      <c r="G44" t="s">
        <v>86</v>
      </c>
      <c r="H44" s="115">
        <v>251.45000000000005</v>
      </c>
      <c r="I44" s="88">
        <v>0.66999999999999993</v>
      </c>
      <c r="J44" s="88">
        <v>1.71</v>
      </c>
      <c r="K44" s="88">
        <v>121.1</v>
      </c>
      <c r="L44" s="88">
        <v>14.42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29.79</v>
      </c>
      <c r="AF44">
        <v>98.99</v>
      </c>
      <c r="AG44">
        <v>17.3</v>
      </c>
      <c r="AH44">
        <v>0</v>
      </c>
      <c r="AI44">
        <v>0.43</v>
      </c>
      <c r="AJ44">
        <v>0.6</v>
      </c>
      <c r="AK44">
        <v>0.4</v>
      </c>
      <c r="AL44">
        <v>14.42</v>
      </c>
      <c r="AM44">
        <v>0.32</v>
      </c>
      <c r="AN44">
        <v>0.43</v>
      </c>
      <c r="AO44">
        <v>121.1</v>
      </c>
      <c r="AP44">
        <v>2.88</v>
      </c>
      <c r="AQ44">
        <v>1.39</v>
      </c>
      <c r="AR44">
        <v>0.24</v>
      </c>
      <c r="AS44">
        <v>4.83</v>
      </c>
      <c r="AT44">
        <v>3.55</v>
      </c>
      <c r="AU44">
        <v>248.71</v>
      </c>
      <c r="AV44">
        <v>1.94</v>
      </c>
      <c r="AW44">
        <v>6.77</v>
      </c>
      <c r="AX44">
        <v>41.58</v>
      </c>
      <c r="AY44">
        <v>30</v>
      </c>
      <c r="AZ44">
        <v>45</v>
      </c>
      <c r="BA44">
        <v>0</v>
      </c>
      <c r="BB44">
        <v>0</v>
      </c>
      <c r="BC44">
        <v>15</v>
      </c>
      <c r="BD44">
        <v>0</v>
      </c>
      <c r="BE44">
        <v>108.12</v>
      </c>
      <c r="BF44">
        <v>115.16</v>
      </c>
      <c r="BG44">
        <v>97.26</v>
      </c>
      <c r="BH44">
        <v>0</v>
      </c>
      <c r="BI44">
        <v>0</v>
      </c>
      <c r="BJ44">
        <v>0</v>
      </c>
    </row>
    <row r="45" spans="1:62">
      <c r="A45" t="s">
        <v>390</v>
      </c>
      <c r="G45" t="s">
        <v>87</v>
      </c>
      <c r="H45" s="115">
        <v>266.73</v>
      </c>
      <c r="I45" s="88">
        <v>0.66999999999999993</v>
      </c>
      <c r="J45" s="88">
        <v>1.71</v>
      </c>
      <c r="K45" s="88">
        <v>121.1</v>
      </c>
      <c r="L45" s="88">
        <v>14.42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29.79</v>
      </c>
      <c r="AF45">
        <v>98.99</v>
      </c>
      <c r="AG45">
        <v>17.3</v>
      </c>
      <c r="AH45">
        <v>0</v>
      </c>
      <c r="AI45">
        <v>0.43</v>
      </c>
      <c r="AJ45">
        <v>0.6</v>
      </c>
      <c r="AK45">
        <v>0.4</v>
      </c>
      <c r="AL45">
        <v>14.42</v>
      </c>
      <c r="AM45">
        <v>0.32</v>
      </c>
      <c r="AN45">
        <v>0.43</v>
      </c>
      <c r="AO45">
        <v>121.1</v>
      </c>
      <c r="AP45">
        <v>2.88</v>
      </c>
      <c r="AQ45">
        <v>1.39</v>
      </c>
      <c r="AR45">
        <v>0.24</v>
      </c>
      <c r="AS45">
        <v>4.83</v>
      </c>
      <c r="AT45">
        <v>3.55</v>
      </c>
      <c r="AU45">
        <v>248.71</v>
      </c>
      <c r="AV45">
        <v>1.94</v>
      </c>
      <c r="AW45">
        <v>6.77</v>
      </c>
      <c r="AX45">
        <v>41.58</v>
      </c>
      <c r="AY45">
        <v>30</v>
      </c>
      <c r="AZ45">
        <v>45</v>
      </c>
      <c r="BA45">
        <v>0</v>
      </c>
      <c r="BB45">
        <v>0</v>
      </c>
      <c r="BC45">
        <v>15</v>
      </c>
      <c r="BD45">
        <v>0</v>
      </c>
      <c r="BE45">
        <v>108.12</v>
      </c>
      <c r="BF45">
        <v>115.16</v>
      </c>
      <c r="BG45">
        <v>112.54</v>
      </c>
      <c r="BH45">
        <v>0</v>
      </c>
      <c r="BI45">
        <v>0</v>
      </c>
      <c r="BJ45">
        <v>0</v>
      </c>
    </row>
    <row r="46" spans="1:62">
      <c r="A46" t="s">
        <v>391</v>
      </c>
      <c r="G46" t="s">
        <v>88</v>
      </c>
      <c r="H46" s="115">
        <v>252.51</v>
      </c>
      <c r="I46" s="88">
        <v>0.66999999999999993</v>
      </c>
      <c r="J46" s="88">
        <v>1.71</v>
      </c>
      <c r="K46" s="88">
        <v>121.1</v>
      </c>
      <c r="L46" s="88">
        <v>14.42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0</v>
      </c>
      <c r="AF46">
        <v>98.99</v>
      </c>
      <c r="AG46">
        <v>17.3</v>
      </c>
      <c r="AH46">
        <v>0</v>
      </c>
      <c r="AI46">
        <v>0.43</v>
      </c>
      <c r="AJ46">
        <v>0.6</v>
      </c>
      <c r="AK46">
        <v>0.4</v>
      </c>
      <c r="AL46">
        <v>14.42</v>
      </c>
      <c r="AM46">
        <v>0.32</v>
      </c>
      <c r="AN46">
        <v>0.43</v>
      </c>
      <c r="AO46">
        <v>121.1</v>
      </c>
      <c r="AP46">
        <v>2.88</v>
      </c>
      <c r="AQ46">
        <v>1.39</v>
      </c>
      <c r="AR46">
        <v>0.24</v>
      </c>
      <c r="AS46">
        <v>4.83</v>
      </c>
      <c r="AT46">
        <v>3.55</v>
      </c>
      <c r="AU46">
        <v>248.71</v>
      </c>
      <c r="AV46">
        <v>1.94</v>
      </c>
      <c r="AW46">
        <v>6.77</v>
      </c>
      <c r="AX46">
        <v>41.58</v>
      </c>
      <c r="AY46">
        <v>30</v>
      </c>
      <c r="AZ46">
        <v>45</v>
      </c>
      <c r="BA46">
        <v>0</v>
      </c>
      <c r="BB46">
        <v>0</v>
      </c>
      <c r="BC46">
        <v>15</v>
      </c>
      <c r="BD46">
        <v>0</v>
      </c>
      <c r="BE46">
        <v>108.12</v>
      </c>
      <c r="BF46">
        <v>115.16</v>
      </c>
      <c r="BG46">
        <v>128.11000000000001</v>
      </c>
      <c r="BH46">
        <v>0</v>
      </c>
      <c r="BI46">
        <v>0</v>
      </c>
      <c r="BJ46">
        <v>0</v>
      </c>
    </row>
    <row r="47" spans="1:62">
      <c r="A47" t="s">
        <v>395</v>
      </c>
      <c r="G47" t="s">
        <v>89</v>
      </c>
      <c r="H47" s="115">
        <v>161.88999999999999</v>
      </c>
      <c r="I47" s="88">
        <v>0.66999999999999993</v>
      </c>
      <c r="J47" s="88">
        <v>1.71</v>
      </c>
      <c r="K47" s="88">
        <v>0</v>
      </c>
      <c r="L47" s="88">
        <v>14.42</v>
      </c>
      <c r="M47" s="116">
        <v>0</v>
      </c>
      <c r="N47" s="115">
        <v>443.41</v>
      </c>
      <c r="O47" s="88">
        <v>177.42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0</v>
      </c>
      <c r="AF47">
        <v>0</v>
      </c>
      <c r="AG47">
        <v>17.3</v>
      </c>
      <c r="AH47">
        <v>1.83</v>
      </c>
      <c r="AI47">
        <v>0.43</v>
      </c>
      <c r="AJ47">
        <v>0.6</v>
      </c>
      <c r="AK47">
        <v>0.4</v>
      </c>
      <c r="AL47">
        <v>14.42</v>
      </c>
      <c r="AM47">
        <v>0.32</v>
      </c>
      <c r="AN47">
        <v>0.43</v>
      </c>
      <c r="AO47">
        <v>0</v>
      </c>
      <c r="AP47">
        <v>2.88</v>
      </c>
      <c r="AQ47">
        <v>1.39</v>
      </c>
      <c r="AR47">
        <v>0.24</v>
      </c>
      <c r="AS47">
        <v>5</v>
      </c>
      <c r="AT47">
        <v>3.55</v>
      </c>
      <c r="AU47">
        <v>248.71</v>
      </c>
      <c r="AV47">
        <v>1.94</v>
      </c>
      <c r="AW47">
        <v>6.77</v>
      </c>
      <c r="AX47">
        <v>41.58</v>
      </c>
      <c r="AY47">
        <v>30</v>
      </c>
      <c r="AZ47">
        <v>45</v>
      </c>
      <c r="BA47">
        <v>0</v>
      </c>
      <c r="BB47">
        <v>0</v>
      </c>
      <c r="BC47">
        <v>15</v>
      </c>
      <c r="BD47">
        <v>0</v>
      </c>
      <c r="BE47">
        <v>108.12</v>
      </c>
      <c r="BF47">
        <v>115.16</v>
      </c>
      <c r="BG47">
        <v>134.65</v>
      </c>
      <c r="BH47">
        <v>0</v>
      </c>
      <c r="BI47">
        <v>0</v>
      </c>
      <c r="BJ47">
        <v>0</v>
      </c>
    </row>
    <row r="48" spans="1:62">
      <c r="A48" t="s">
        <v>399</v>
      </c>
      <c r="G48" t="s">
        <v>90</v>
      </c>
      <c r="H48" s="115">
        <v>168.04000000000002</v>
      </c>
      <c r="I48" s="88">
        <v>0.66999999999999993</v>
      </c>
      <c r="J48" s="88">
        <v>1.71</v>
      </c>
      <c r="K48" s="88">
        <v>0</v>
      </c>
      <c r="L48" s="88">
        <v>14.42</v>
      </c>
      <c r="M48" s="116">
        <v>0</v>
      </c>
      <c r="N48" s="115">
        <v>443.41</v>
      </c>
      <c r="O48" s="88">
        <v>177.42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0</v>
      </c>
      <c r="AF48">
        <v>0</v>
      </c>
      <c r="AG48">
        <v>17.3</v>
      </c>
      <c r="AH48">
        <v>1.83</v>
      </c>
      <c r="AI48">
        <v>0.43</v>
      </c>
      <c r="AJ48">
        <v>0.6</v>
      </c>
      <c r="AK48">
        <v>0.4</v>
      </c>
      <c r="AL48">
        <v>14.42</v>
      </c>
      <c r="AM48">
        <v>0.32</v>
      </c>
      <c r="AN48">
        <v>0.43</v>
      </c>
      <c r="AO48">
        <v>0</v>
      </c>
      <c r="AP48">
        <v>2.88</v>
      </c>
      <c r="AQ48">
        <v>1.39</v>
      </c>
      <c r="AR48">
        <v>0.24</v>
      </c>
      <c r="AS48">
        <v>5</v>
      </c>
      <c r="AT48">
        <v>3.55</v>
      </c>
      <c r="AU48">
        <v>248.71</v>
      </c>
      <c r="AV48">
        <v>1.94</v>
      </c>
      <c r="AW48">
        <v>6.77</v>
      </c>
      <c r="AX48">
        <v>41.58</v>
      </c>
      <c r="AY48">
        <v>30</v>
      </c>
      <c r="AZ48">
        <v>45</v>
      </c>
      <c r="BA48">
        <v>0</v>
      </c>
      <c r="BB48">
        <v>0</v>
      </c>
      <c r="BC48">
        <v>15</v>
      </c>
      <c r="BD48">
        <v>0</v>
      </c>
      <c r="BE48">
        <v>108.12</v>
      </c>
      <c r="BF48">
        <v>115.16</v>
      </c>
      <c r="BG48">
        <v>140.80000000000001</v>
      </c>
      <c r="BH48">
        <v>0</v>
      </c>
      <c r="BI48">
        <v>0</v>
      </c>
      <c r="BJ48">
        <v>0</v>
      </c>
    </row>
    <row r="49" spans="1:62">
      <c r="A49" t="s">
        <v>400</v>
      </c>
      <c r="G49" t="s">
        <v>91</v>
      </c>
      <c r="H49" s="115">
        <v>174.48000000000002</v>
      </c>
      <c r="I49" s="88">
        <v>0.66999999999999993</v>
      </c>
      <c r="J49" s="88">
        <v>1.71</v>
      </c>
      <c r="K49" s="88">
        <v>0</v>
      </c>
      <c r="L49" s="88">
        <v>14.42</v>
      </c>
      <c r="M49" s="116">
        <v>0</v>
      </c>
      <c r="N49" s="115">
        <v>443.41</v>
      </c>
      <c r="O49" s="88">
        <v>177.42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0</v>
      </c>
      <c r="AF49">
        <v>0</v>
      </c>
      <c r="AG49">
        <v>17.3</v>
      </c>
      <c r="AH49">
        <v>1.83</v>
      </c>
      <c r="AI49">
        <v>0.43</v>
      </c>
      <c r="AJ49">
        <v>0.6</v>
      </c>
      <c r="AK49">
        <v>0.4</v>
      </c>
      <c r="AL49">
        <v>14.42</v>
      </c>
      <c r="AM49">
        <v>0.32</v>
      </c>
      <c r="AN49">
        <v>0.43</v>
      </c>
      <c r="AO49">
        <v>0</v>
      </c>
      <c r="AP49">
        <v>2.88</v>
      </c>
      <c r="AQ49">
        <v>1.39</v>
      </c>
      <c r="AR49">
        <v>0.24</v>
      </c>
      <c r="AS49">
        <v>5</v>
      </c>
      <c r="AT49">
        <v>3.55</v>
      </c>
      <c r="AU49">
        <v>248.71</v>
      </c>
      <c r="AV49">
        <v>1.94</v>
      </c>
      <c r="AW49">
        <v>6.77</v>
      </c>
      <c r="AX49">
        <v>41.58</v>
      </c>
      <c r="AY49">
        <v>30</v>
      </c>
      <c r="AZ49">
        <v>45</v>
      </c>
      <c r="BA49">
        <v>0</v>
      </c>
      <c r="BB49">
        <v>0</v>
      </c>
      <c r="BC49">
        <v>15</v>
      </c>
      <c r="BD49">
        <v>0</v>
      </c>
      <c r="BE49">
        <v>108.12</v>
      </c>
      <c r="BF49">
        <v>115.16</v>
      </c>
      <c r="BG49">
        <v>147.24</v>
      </c>
      <c r="BH49">
        <v>0</v>
      </c>
      <c r="BI49">
        <v>0</v>
      </c>
      <c r="BJ49">
        <v>0</v>
      </c>
    </row>
    <row r="50" spans="1:62">
      <c r="A50" t="s">
        <v>401</v>
      </c>
      <c r="G50" t="s">
        <v>92</v>
      </c>
      <c r="H50" s="115">
        <v>177.94</v>
      </c>
      <c r="I50" s="88">
        <v>0.66999999999999993</v>
      </c>
      <c r="J50" s="88">
        <v>1.71</v>
      </c>
      <c r="K50" s="88">
        <v>0</v>
      </c>
      <c r="L50" s="88">
        <v>14.42</v>
      </c>
      <c r="M50" s="116">
        <v>0</v>
      </c>
      <c r="N50" s="115">
        <v>443.41</v>
      </c>
      <c r="O50" s="88">
        <v>177.42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0</v>
      </c>
      <c r="AG50">
        <v>17.3</v>
      </c>
      <c r="AH50">
        <v>1.83</v>
      </c>
      <c r="AI50">
        <v>0.43</v>
      </c>
      <c r="AJ50">
        <v>0.6</v>
      </c>
      <c r="AK50">
        <v>0.4</v>
      </c>
      <c r="AL50">
        <v>14.42</v>
      </c>
      <c r="AM50">
        <v>0.32</v>
      </c>
      <c r="AN50">
        <v>0.43</v>
      </c>
      <c r="AO50">
        <v>0</v>
      </c>
      <c r="AP50">
        <v>2.88</v>
      </c>
      <c r="AQ50">
        <v>1.39</v>
      </c>
      <c r="AR50">
        <v>0.24</v>
      </c>
      <c r="AS50">
        <v>5</v>
      </c>
      <c r="AT50">
        <v>3.55</v>
      </c>
      <c r="AU50">
        <v>248.71</v>
      </c>
      <c r="AV50">
        <v>1.94</v>
      </c>
      <c r="AW50">
        <v>6.77</v>
      </c>
      <c r="AX50">
        <v>41.58</v>
      </c>
      <c r="AY50">
        <v>30</v>
      </c>
      <c r="AZ50">
        <v>45</v>
      </c>
      <c r="BA50">
        <v>0</v>
      </c>
      <c r="BB50">
        <v>0</v>
      </c>
      <c r="BC50">
        <v>15</v>
      </c>
      <c r="BD50">
        <v>0</v>
      </c>
      <c r="BE50">
        <v>108.12</v>
      </c>
      <c r="BF50">
        <v>115.16</v>
      </c>
      <c r="BG50">
        <v>150.69999999999999</v>
      </c>
      <c r="BH50">
        <v>0</v>
      </c>
      <c r="BI50">
        <v>0</v>
      </c>
      <c r="BJ50">
        <v>0</v>
      </c>
    </row>
    <row r="51" spans="1:62">
      <c r="A51" t="s">
        <v>403</v>
      </c>
      <c r="G51" t="s">
        <v>93</v>
      </c>
      <c r="H51" s="115">
        <v>180.06</v>
      </c>
      <c r="I51" s="88">
        <v>0.66999999999999993</v>
      </c>
      <c r="J51" s="88">
        <v>97.82</v>
      </c>
      <c r="K51" s="88">
        <v>57.67</v>
      </c>
      <c r="L51" s="88">
        <v>14.42</v>
      </c>
      <c r="M51" s="116">
        <v>0</v>
      </c>
      <c r="N51" s="115">
        <v>443.41</v>
      </c>
      <c r="O51" s="88">
        <v>177.42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15.38</v>
      </c>
      <c r="AH51">
        <v>1.83</v>
      </c>
      <c r="AI51">
        <v>0.43</v>
      </c>
      <c r="AJ51">
        <v>0.6</v>
      </c>
      <c r="AK51">
        <v>0.4</v>
      </c>
      <c r="AL51">
        <v>14.42</v>
      </c>
      <c r="AM51">
        <v>0.32</v>
      </c>
      <c r="AN51">
        <v>0.43</v>
      </c>
      <c r="AO51">
        <v>0</v>
      </c>
      <c r="AP51">
        <v>2.88</v>
      </c>
      <c r="AQ51">
        <v>1.39</v>
      </c>
      <c r="AR51">
        <v>0.24</v>
      </c>
      <c r="AS51">
        <v>5</v>
      </c>
      <c r="AT51">
        <v>3.55</v>
      </c>
      <c r="AU51">
        <v>248.71</v>
      </c>
      <c r="AV51">
        <v>1.94</v>
      </c>
      <c r="AW51">
        <v>6.77</v>
      </c>
      <c r="AX51">
        <v>41.58</v>
      </c>
      <c r="AY51">
        <v>30</v>
      </c>
      <c r="AZ51">
        <v>45</v>
      </c>
      <c r="BA51">
        <v>0</v>
      </c>
      <c r="BB51">
        <v>0</v>
      </c>
      <c r="BC51">
        <v>15</v>
      </c>
      <c r="BD51">
        <v>0</v>
      </c>
      <c r="BE51">
        <v>108.12</v>
      </c>
      <c r="BF51">
        <v>115.16</v>
      </c>
      <c r="BG51">
        <v>154.74</v>
      </c>
      <c r="BH51">
        <v>0</v>
      </c>
      <c r="BI51">
        <v>57.67</v>
      </c>
      <c r="BJ51">
        <v>96.11</v>
      </c>
    </row>
    <row r="52" spans="1:62">
      <c r="A52" t="s">
        <v>404</v>
      </c>
      <c r="G52" t="s">
        <v>94</v>
      </c>
      <c r="H52" s="115">
        <v>180.15</v>
      </c>
      <c r="I52" s="88">
        <v>0.66999999999999993</v>
      </c>
      <c r="J52" s="88">
        <v>97.82</v>
      </c>
      <c r="K52" s="88">
        <v>57.67</v>
      </c>
      <c r="L52" s="88">
        <v>14.42</v>
      </c>
      <c r="M52" s="116">
        <v>0</v>
      </c>
      <c r="N52" s="115">
        <v>443.41</v>
      </c>
      <c r="O52" s="88">
        <v>177.42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15.38</v>
      </c>
      <c r="AH52">
        <v>1.83</v>
      </c>
      <c r="AI52">
        <v>0.43</v>
      </c>
      <c r="AJ52">
        <v>0.6</v>
      </c>
      <c r="AK52">
        <v>0.4</v>
      </c>
      <c r="AL52">
        <v>14.42</v>
      </c>
      <c r="AM52">
        <v>0.32</v>
      </c>
      <c r="AN52">
        <v>0.43</v>
      </c>
      <c r="AO52">
        <v>0</v>
      </c>
      <c r="AP52">
        <v>2.88</v>
      </c>
      <c r="AQ52">
        <v>1.39</v>
      </c>
      <c r="AR52">
        <v>0.24</v>
      </c>
      <c r="AS52">
        <v>5</v>
      </c>
      <c r="AT52">
        <v>3.55</v>
      </c>
      <c r="AU52">
        <v>248.71</v>
      </c>
      <c r="AV52">
        <v>1.94</v>
      </c>
      <c r="AW52">
        <v>6.77</v>
      </c>
      <c r="AX52">
        <v>41.58</v>
      </c>
      <c r="AY52">
        <v>30</v>
      </c>
      <c r="AZ52">
        <v>45</v>
      </c>
      <c r="BA52">
        <v>0</v>
      </c>
      <c r="BB52">
        <v>0</v>
      </c>
      <c r="BC52">
        <v>15</v>
      </c>
      <c r="BD52">
        <v>0</v>
      </c>
      <c r="BE52">
        <v>108.12</v>
      </c>
      <c r="BF52">
        <v>115.16</v>
      </c>
      <c r="BG52">
        <v>154.83000000000001</v>
      </c>
      <c r="BH52">
        <v>0</v>
      </c>
      <c r="BI52">
        <v>57.67</v>
      </c>
      <c r="BJ52">
        <v>96.11</v>
      </c>
    </row>
    <row r="53" spans="1:62">
      <c r="G53" t="s">
        <v>95</v>
      </c>
      <c r="H53" s="115">
        <v>180.15</v>
      </c>
      <c r="I53" s="88">
        <v>0.66999999999999993</v>
      </c>
      <c r="J53" s="88">
        <v>97.82</v>
      </c>
      <c r="K53" s="88">
        <v>57.67</v>
      </c>
      <c r="L53" s="88">
        <v>14.42</v>
      </c>
      <c r="M53" s="116">
        <v>0</v>
      </c>
      <c r="N53" s="115">
        <v>443.41</v>
      </c>
      <c r="O53" s="88">
        <v>177.42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15.38</v>
      </c>
      <c r="AH53">
        <v>1.83</v>
      </c>
      <c r="AI53">
        <v>0.43</v>
      </c>
      <c r="AJ53">
        <v>0.6</v>
      </c>
      <c r="AK53">
        <v>0.4</v>
      </c>
      <c r="AL53">
        <v>14.42</v>
      </c>
      <c r="AM53">
        <v>0.32</v>
      </c>
      <c r="AN53">
        <v>0.43</v>
      </c>
      <c r="AO53">
        <v>0</v>
      </c>
      <c r="AP53">
        <v>2.88</v>
      </c>
      <c r="AQ53">
        <v>1.39</v>
      </c>
      <c r="AR53">
        <v>0.24</v>
      </c>
      <c r="AS53">
        <v>5</v>
      </c>
      <c r="AT53">
        <v>3.55</v>
      </c>
      <c r="AU53">
        <v>248.71</v>
      </c>
      <c r="AV53">
        <v>1.94</v>
      </c>
      <c r="AW53">
        <v>6.77</v>
      </c>
      <c r="AX53">
        <v>41.58</v>
      </c>
      <c r="AY53">
        <v>30</v>
      </c>
      <c r="AZ53">
        <v>45</v>
      </c>
      <c r="BA53">
        <v>0</v>
      </c>
      <c r="BB53">
        <v>0</v>
      </c>
      <c r="BC53">
        <v>15</v>
      </c>
      <c r="BD53">
        <v>0</v>
      </c>
      <c r="BE53">
        <v>108.12</v>
      </c>
      <c r="BF53">
        <v>115.16</v>
      </c>
      <c r="BG53">
        <v>154.83000000000001</v>
      </c>
      <c r="BH53">
        <v>0</v>
      </c>
      <c r="BI53">
        <v>57.67</v>
      </c>
      <c r="BJ53">
        <v>96.11</v>
      </c>
    </row>
    <row r="54" spans="1:62">
      <c r="G54" t="s">
        <v>96</v>
      </c>
      <c r="H54" s="115">
        <v>180.25</v>
      </c>
      <c r="I54" s="88">
        <v>0.66999999999999993</v>
      </c>
      <c r="J54" s="88">
        <v>97.82</v>
      </c>
      <c r="K54" s="88">
        <v>57.67</v>
      </c>
      <c r="L54" s="88">
        <v>14.42</v>
      </c>
      <c r="M54" s="116">
        <v>0</v>
      </c>
      <c r="N54" s="115">
        <v>443.41</v>
      </c>
      <c r="O54" s="88">
        <v>177.42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15.38</v>
      </c>
      <c r="AH54">
        <v>1.83</v>
      </c>
      <c r="AI54">
        <v>0.43</v>
      </c>
      <c r="AJ54">
        <v>0.6</v>
      </c>
      <c r="AK54">
        <v>0.4</v>
      </c>
      <c r="AL54">
        <v>14.42</v>
      </c>
      <c r="AM54">
        <v>0.32</v>
      </c>
      <c r="AN54">
        <v>0.43</v>
      </c>
      <c r="AO54">
        <v>0</v>
      </c>
      <c r="AP54">
        <v>2.88</v>
      </c>
      <c r="AQ54">
        <v>1.39</v>
      </c>
      <c r="AR54">
        <v>0.24</v>
      </c>
      <c r="AS54">
        <v>5</v>
      </c>
      <c r="AT54">
        <v>3.55</v>
      </c>
      <c r="AU54">
        <v>248.71</v>
      </c>
      <c r="AV54">
        <v>1.94</v>
      </c>
      <c r="AW54">
        <v>6.77</v>
      </c>
      <c r="AX54">
        <v>41.58</v>
      </c>
      <c r="AY54">
        <v>30</v>
      </c>
      <c r="AZ54">
        <v>45</v>
      </c>
      <c r="BA54">
        <v>0</v>
      </c>
      <c r="BB54">
        <v>0</v>
      </c>
      <c r="BC54">
        <v>15</v>
      </c>
      <c r="BD54">
        <v>0</v>
      </c>
      <c r="BE54">
        <v>108.12</v>
      </c>
      <c r="BF54">
        <v>115.16</v>
      </c>
      <c r="BG54">
        <v>154.93</v>
      </c>
      <c r="BH54">
        <v>0</v>
      </c>
      <c r="BI54">
        <v>57.67</v>
      </c>
      <c r="BJ54">
        <v>96.11</v>
      </c>
    </row>
    <row r="55" spans="1:62">
      <c r="G55" t="s">
        <v>97</v>
      </c>
      <c r="H55" s="115">
        <v>180.54</v>
      </c>
      <c r="I55" s="88">
        <v>0.66999999999999993</v>
      </c>
      <c r="J55" s="88">
        <v>97.82</v>
      </c>
      <c r="K55" s="88">
        <v>57.67</v>
      </c>
      <c r="L55" s="88">
        <v>14.42</v>
      </c>
      <c r="M55" s="116">
        <v>0</v>
      </c>
      <c r="N55" s="115">
        <v>443.41</v>
      </c>
      <c r="O55" s="88">
        <v>177.72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15.38</v>
      </c>
      <c r="AH55">
        <v>1.83</v>
      </c>
      <c r="AI55">
        <v>0.43</v>
      </c>
      <c r="AJ55">
        <v>0.6</v>
      </c>
      <c r="AK55">
        <v>0.4</v>
      </c>
      <c r="AL55">
        <v>14.42</v>
      </c>
      <c r="AM55">
        <v>0.32</v>
      </c>
      <c r="AN55">
        <v>0.43</v>
      </c>
      <c r="AO55">
        <v>0</v>
      </c>
      <c r="AP55">
        <v>2.88</v>
      </c>
      <c r="AQ55">
        <v>1.39</v>
      </c>
      <c r="AR55">
        <v>0.24</v>
      </c>
      <c r="AS55">
        <v>5.3</v>
      </c>
      <c r="AT55">
        <v>3.55</v>
      </c>
      <c r="AU55">
        <v>248.71</v>
      </c>
      <c r="AV55">
        <v>1.94</v>
      </c>
      <c r="AW55">
        <v>6.77</v>
      </c>
      <c r="AX55">
        <v>41.58</v>
      </c>
      <c r="AY55">
        <v>30</v>
      </c>
      <c r="AZ55">
        <v>45</v>
      </c>
      <c r="BA55">
        <v>0</v>
      </c>
      <c r="BB55">
        <v>0</v>
      </c>
      <c r="BC55">
        <v>15</v>
      </c>
      <c r="BD55">
        <v>0</v>
      </c>
      <c r="BE55">
        <v>108.12</v>
      </c>
      <c r="BF55">
        <v>115.16</v>
      </c>
      <c r="BG55">
        <v>155.22</v>
      </c>
      <c r="BH55">
        <v>0</v>
      </c>
      <c r="BI55">
        <v>57.67</v>
      </c>
      <c r="BJ55">
        <v>96.11</v>
      </c>
    </row>
    <row r="56" spans="1:62">
      <c r="G56" t="s">
        <v>98</v>
      </c>
      <c r="H56" s="115">
        <v>180.73</v>
      </c>
      <c r="I56" s="88">
        <v>0.66999999999999993</v>
      </c>
      <c r="J56" s="88">
        <v>97.82</v>
      </c>
      <c r="K56" s="88">
        <v>57.67</v>
      </c>
      <c r="L56" s="88">
        <v>14.42</v>
      </c>
      <c r="M56" s="116">
        <v>0</v>
      </c>
      <c r="N56" s="115">
        <v>443.41</v>
      </c>
      <c r="O56" s="88">
        <v>177.72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15.38</v>
      </c>
      <c r="AH56">
        <v>1.83</v>
      </c>
      <c r="AI56">
        <v>0.43</v>
      </c>
      <c r="AJ56">
        <v>0.6</v>
      </c>
      <c r="AK56">
        <v>0.4</v>
      </c>
      <c r="AL56">
        <v>14.42</v>
      </c>
      <c r="AM56">
        <v>0.32</v>
      </c>
      <c r="AN56">
        <v>0.43</v>
      </c>
      <c r="AO56">
        <v>0</v>
      </c>
      <c r="AP56">
        <v>2.88</v>
      </c>
      <c r="AQ56">
        <v>1.39</v>
      </c>
      <c r="AR56">
        <v>0.24</v>
      </c>
      <c r="AS56">
        <v>5.3</v>
      </c>
      <c r="AT56">
        <v>3.55</v>
      </c>
      <c r="AU56">
        <v>248.71</v>
      </c>
      <c r="AV56">
        <v>1.94</v>
      </c>
      <c r="AW56">
        <v>6.77</v>
      </c>
      <c r="AX56">
        <v>41.58</v>
      </c>
      <c r="AY56">
        <v>30</v>
      </c>
      <c r="AZ56">
        <v>45</v>
      </c>
      <c r="BA56">
        <v>0</v>
      </c>
      <c r="BB56">
        <v>0</v>
      </c>
      <c r="BC56">
        <v>15</v>
      </c>
      <c r="BD56">
        <v>0</v>
      </c>
      <c r="BE56">
        <v>108.12</v>
      </c>
      <c r="BF56">
        <v>115.16</v>
      </c>
      <c r="BG56">
        <v>155.41</v>
      </c>
      <c r="BH56">
        <v>0</v>
      </c>
      <c r="BI56">
        <v>57.67</v>
      </c>
      <c r="BJ56">
        <v>96.11</v>
      </c>
    </row>
    <row r="57" spans="1:62">
      <c r="G57" t="s">
        <v>99</v>
      </c>
      <c r="H57" s="115">
        <v>180.06</v>
      </c>
      <c r="I57" s="88">
        <v>0.66999999999999993</v>
      </c>
      <c r="J57" s="88">
        <v>97.82</v>
      </c>
      <c r="K57" s="88">
        <v>57.67</v>
      </c>
      <c r="L57" s="88">
        <v>14.42</v>
      </c>
      <c r="M57" s="116">
        <v>0</v>
      </c>
      <c r="N57" s="115">
        <v>443.41</v>
      </c>
      <c r="O57" s="88">
        <v>177.72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15.38</v>
      </c>
      <c r="AH57">
        <v>1.83</v>
      </c>
      <c r="AI57">
        <v>0.43</v>
      </c>
      <c r="AJ57">
        <v>0.6</v>
      </c>
      <c r="AK57">
        <v>0.4</v>
      </c>
      <c r="AL57">
        <v>14.42</v>
      </c>
      <c r="AM57">
        <v>0.32</v>
      </c>
      <c r="AN57">
        <v>0.43</v>
      </c>
      <c r="AO57">
        <v>0</v>
      </c>
      <c r="AP57">
        <v>2.88</v>
      </c>
      <c r="AQ57">
        <v>1.39</v>
      </c>
      <c r="AR57">
        <v>0.24</v>
      </c>
      <c r="AS57">
        <v>5.3</v>
      </c>
      <c r="AT57">
        <v>3.55</v>
      </c>
      <c r="AU57">
        <v>248.71</v>
      </c>
      <c r="AV57">
        <v>1.94</v>
      </c>
      <c r="AW57">
        <v>6.77</v>
      </c>
      <c r="AX57">
        <v>41.58</v>
      </c>
      <c r="AY57">
        <v>30</v>
      </c>
      <c r="AZ57">
        <v>45</v>
      </c>
      <c r="BA57">
        <v>0</v>
      </c>
      <c r="BB57">
        <v>0</v>
      </c>
      <c r="BC57">
        <v>15</v>
      </c>
      <c r="BD57">
        <v>0</v>
      </c>
      <c r="BE57">
        <v>108.12</v>
      </c>
      <c r="BF57">
        <v>115.16</v>
      </c>
      <c r="BG57">
        <v>154.74</v>
      </c>
      <c r="BH57">
        <v>0</v>
      </c>
      <c r="BI57">
        <v>57.67</v>
      </c>
      <c r="BJ57">
        <v>96.11</v>
      </c>
    </row>
    <row r="58" spans="1:62">
      <c r="G58" t="s">
        <v>100</v>
      </c>
      <c r="H58" s="115">
        <v>176.89</v>
      </c>
      <c r="I58" s="88">
        <v>0.66999999999999993</v>
      </c>
      <c r="J58" s="88">
        <v>97.82</v>
      </c>
      <c r="K58" s="88">
        <v>57.67</v>
      </c>
      <c r="L58" s="88">
        <v>14.42</v>
      </c>
      <c r="M58" s="116">
        <v>0</v>
      </c>
      <c r="N58" s="115">
        <v>443.41</v>
      </c>
      <c r="O58" s="88">
        <v>177.72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15.38</v>
      </c>
      <c r="AH58">
        <v>1.83</v>
      </c>
      <c r="AI58">
        <v>0.43</v>
      </c>
      <c r="AJ58">
        <v>0.6</v>
      </c>
      <c r="AK58">
        <v>0.4</v>
      </c>
      <c r="AL58">
        <v>14.42</v>
      </c>
      <c r="AM58">
        <v>0.32</v>
      </c>
      <c r="AN58">
        <v>0.43</v>
      </c>
      <c r="AO58">
        <v>0</v>
      </c>
      <c r="AP58">
        <v>2.88</v>
      </c>
      <c r="AQ58">
        <v>1.39</v>
      </c>
      <c r="AR58">
        <v>0.24</v>
      </c>
      <c r="AS58">
        <v>5.3</v>
      </c>
      <c r="AT58">
        <v>3.55</v>
      </c>
      <c r="AU58">
        <v>248.71</v>
      </c>
      <c r="AV58">
        <v>1.94</v>
      </c>
      <c r="AW58">
        <v>6.77</v>
      </c>
      <c r="AX58">
        <v>41.58</v>
      </c>
      <c r="AY58">
        <v>30</v>
      </c>
      <c r="AZ58">
        <v>45</v>
      </c>
      <c r="BA58">
        <v>0</v>
      </c>
      <c r="BB58">
        <v>0</v>
      </c>
      <c r="BC58">
        <v>15</v>
      </c>
      <c r="BD58">
        <v>0</v>
      </c>
      <c r="BE58">
        <v>108.12</v>
      </c>
      <c r="BF58">
        <v>115.16</v>
      </c>
      <c r="BG58">
        <v>151.57</v>
      </c>
      <c r="BH58">
        <v>0</v>
      </c>
      <c r="BI58">
        <v>57.67</v>
      </c>
      <c r="BJ58">
        <v>96.11</v>
      </c>
    </row>
    <row r="59" spans="1:62">
      <c r="G59" t="s">
        <v>101</v>
      </c>
      <c r="H59" s="115">
        <v>169</v>
      </c>
      <c r="I59" s="88">
        <v>0.66999999999999993</v>
      </c>
      <c r="J59" s="88">
        <v>97.82</v>
      </c>
      <c r="K59" s="88">
        <v>57.67</v>
      </c>
      <c r="L59" s="88">
        <v>14.42</v>
      </c>
      <c r="M59" s="116">
        <v>0</v>
      </c>
      <c r="N59" s="115">
        <v>443.41</v>
      </c>
      <c r="O59" s="88">
        <v>177.72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15.38</v>
      </c>
      <c r="AH59">
        <v>1.83</v>
      </c>
      <c r="AI59">
        <v>0.43</v>
      </c>
      <c r="AJ59">
        <v>0.6</v>
      </c>
      <c r="AK59">
        <v>0.4</v>
      </c>
      <c r="AL59">
        <v>14.42</v>
      </c>
      <c r="AM59">
        <v>0.32</v>
      </c>
      <c r="AN59">
        <v>0.43</v>
      </c>
      <c r="AO59">
        <v>0</v>
      </c>
      <c r="AP59">
        <v>2.88</v>
      </c>
      <c r="AQ59">
        <v>1.39</v>
      </c>
      <c r="AR59">
        <v>0.24</v>
      </c>
      <c r="AS59">
        <v>5.3</v>
      </c>
      <c r="AT59">
        <v>3.55</v>
      </c>
      <c r="AU59">
        <v>248.71</v>
      </c>
      <c r="AV59">
        <v>1.94</v>
      </c>
      <c r="AW59">
        <v>6.77</v>
      </c>
      <c r="AX59">
        <v>41.58</v>
      </c>
      <c r="AY59">
        <v>30</v>
      </c>
      <c r="AZ59">
        <v>45</v>
      </c>
      <c r="BA59">
        <v>0</v>
      </c>
      <c r="BB59">
        <v>0</v>
      </c>
      <c r="BC59">
        <v>15</v>
      </c>
      <c r="BD59">
        <v>0</v>
      </c>
      <c r="BE59">
        <v>108.12</v>
      </c>
      <c r="BF59">
        <v>115.16</v>
      </c>
      <c r="BG59">
        <v>143.68</v>
      </c>
      <c r="BH59">
        <v>0</v>
      </c>
      <c r="BI59">
        <v>57.67</v>
      </c>
      <c r="BJ59">
        <v>96.11</v>
      </c>
    </row>
    <row r="60" spans="1:62">
      <c r="G60" t="s">
        <v>102</v>
      </c>
      <c r="H60" s="115">
        <v>159.19999999999999</v>
      </c>
      <c r="I60" s="88">
        <v>0.66999999999999993</v>
      </c>
      <c r="J60" s="88">
        <v>97.82</v>
      </c>
      <c r="K60" s="88">
        <v>57.67</v>
      </c>
      <c r="L60" s="88">
        <v>14.42</v>
      </c>
      <c r="M60" s="116">
        <v>0</v>
      </c>
      <c r="N60" s="115">
        <v>443.41</v>
      </c>
      <c r="O60" s="88">
        <v>177.72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15.38</v>
      </c>
      <c r="AH60">
        <v>1.83</v>
      </c>
      <c r="AI60">
        <v>0.43</v>
      </c>
      <c r="AJ60">
        <v>0.6</v>
      </c>
      <c r="AK60">
        <v>0.4</v>
      </c>
      <c r="AL60">
        <v>14.42</v>
      </c>
      <c r="AM60">
        <v>0.32</v>
      </c>
      <c r="AN60">
        <v>0.43</v>
      </c>
      <c r="AO60">
        <v>0</v>
      </c>
      <c r="AP60">
        <v>2.88</v>
      </c>
      <c r="AQ60">
        <v>1.39</v>
      </c>
      <c r="AR60">
        <v>0.24</v>
      </c>
      <c r="AS60">
        <v>5.3</v>
      </c>
      <c r="AT60">
        <v>3.55</v>
      </c>
      <c r="AU60">
        <v>248.71</v>
      </c>
      <c r="AV60">
        <v>1.94</v>
      </c>
      <c r="AW60">
        <v>6.77</v>
      </c>
      <c r="AX60">
        <v>41.58</v>
      </c>
      <c r="AY60">
        <v>30</v>
      </c>
      <c r="AZ60">
        <v>45</v>
      </c>
      <c r="BA60">
        <v>0</v>
      </c>
      <c r="BB60">
        <v>0</v>
      </c>
      <c r="BC60">
        <v>15</v>
      </c>
      <c r="BD60">
        <v>0</v>
      </c>
      <c r="BE60">
        <v>108.12</v>
      </c>
      <c r="BF60">
        <v>115.16</v>
      </c>
      <c r="BG60">
        <v>133.88</v>
      </c>
      <c r="BH60">
        <v>0</v>
      </c>
      <c r="BI60">
        <v>57.67</v>
      </c>
      <c r="BJ60">
        <v>96.11</v>
      </c>
    </row>
    <row r="61" spans="1:62">
      <c r="G61" t="s">
        <v>103</v>
      </c>
      <c r="H61" s="115">
        <v>147.57</v>
      </c>
      <c r="I61" s="88">
        <v>0.66999999999999993</v>
      </c>
      <c r="J61" s="88">
        <v>97.82</v>
      </c>
      <c r="K61" s="88">
        <v>57.67</v>
      </c>
      <c r="L61" s="88">
        <v>14.42</v>
      </c>
      <c r="M61" s="116">
        <v>0</v>
      </c>
      <c r="N61" s="115">
        <v>443.41</v>
      </c>
      <c r="O61" s="88">
        <v>177.72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15.38</v>
      </c>
      <c r="AH61">
        <v>1.83</v>
      </c>
      <c r="AI61">
        <v>0.43</v>
      </c>
      <c r="AJ61">
        <v>0.6</v>
      </c>
      <c r="AK61">
        <v>0.4</v>
      </c>
      <c r="AL61">
        <v>14.42</v>
      </c>
      <c r="AM61">
        <v>0.32</v>
      </c>
      <c r="AN61">
        <v>0.43</v>
      </c>
      <c r="AO61">
        <v>0</v>
      </c>
      <c r="AP61">
        <v>2.88</v>
      </c>
      <c r="AQ61">
        <v>1.39</v>
      </c>
      <c r="AR61">
        <v>0.24</v>
      </c>
      <c r="AS61">
        <v>5.3</v>
      </c>
      <c r="AT61">
        <v>3.55</v>
      </c>
      <c r="AU61">
        <v>248.71</v>
      </c>
      <c r="AV61">
        <v>1.94</v>
      </c>
      <c r="AW61">
        <v>6.77</v>
      </c>
      <c r="AX61">
        <v>41.58</v>
      </c>
      <c r="AY61">
        <v>30</v>
      </c>
      <c r="AZ61">
        <v>45</v>
      </c>
      <c r="BA61">
        <v>0</v>
      </c>
      <c r="BB61">
        <v>0</v>
      </c>
      <c r="BC61">
        <v>15</v>
      </c>
      <c r="BD61">
        <v>0</v>
      </c>
      <c r="BE61">
        <v>108.12</v>
      </c>
      <c r="BF61">
        <v>115.16</v>
      </c>
      <c r="BG61">
        <v>122.25</v>
      </c>
      <c r="BH61">
        <v>0</v>
      </c>
      <c r="BI61">
        <v>57.67</v>
      </c>
      <c r="BJ61">
        <v>96.11</v>
      </c>
    </row>
    <row r="62" spans="1:62">
      <c r="G62" t="s">
        <v>104</v>
      </c>
      <c r="H62" s="115">
        <v>138.06</v>
      </c>
      <c r="I62" s="88">
        <v>0.66999999999999993</v>
      </c>
      <c r="J62" s="88">
        <v>97.82</v>
      </c>
      <c r="K62" s="88">
        <v>57.67</v>
      </c>
      <c r="L62" s="88">
        <v>14.42</v>
      </c>
      <c r="M62" s="116">
        <v>0</v>
      </c>
      <c r="N62" s="115">
        <v>443.41</v>
      </c>
      <c r="O62" s="88">
        <v>177.72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15.38</v>
      </c>
      <c r="AH62">
        <v>1.83</v>
      </c>
      <c r="AI62">
        <v>0.43</v>
      </c>
      <c r="AJ62">
        <v>0.6</v>
      </c>
      <c r="AK62">
        <v>0.4</v>
      </c>
      <c r="AL62">
        <v>14.42</v>
      </c>
      <c r="AM62">
        <v>0.32</v>
      </c>
      <c r="AN62">
        <v>0.43</v>
      </c>
      <c r="AO62">
        <v>0</v>
      </c>
      <c r="AP62">
        <v>2.88</v>
      </c>
      <c r="AQ62">
        <v>1.39</v>
      </c>
      <c r="AR62">
        <v>0.24</v>
      </c>
      <c r="AS62">
        <v>5.3</v>
      </c>
      <c r="AT62">
        <v>3.55</v>
      </c>
      <c r="AU62">
        <v>248.71</v>
      </c>
      <c r="AV62">
        <v>1.94</v>
      </c>
      <c r="AW62">
        <v>6.77</v>
      </c>
      <c r="AX62">
        <v>41.58</v>
      </c>
      <c r="AY62">
        <v>30</v>
      </c>
      <c r="AZ62">
        <v>45</v>
      </c>
      <c r="BA62">
        <v>0</v>
      </c>
      <c r="BB62">
        <v>0</v>
      </c>
      <c r="BC62">
        <v>15</v>
      </c>
      <c r="BD62">
        <v>0</v>
      </c>
      <c r="BE62">
        <v>108.12</v>
      </c>
      <c r="BF62">
        <v>115.16</v>
      </c>
      <c r="BG62">
        <v>112.74</v>
      </c>
      <c r="BH62">
        <v>0</v>
      </c>
      <c r="BI62">
        <v>57.67</v>
      </c>
      <c r="BJ62">
        <v>96.11</v>
      </c>
    </row>
    <row r="63" spans="1:62">
      <c r="G63" t="s">
        <v>105</v>
      </c>
      <c r="H63" s="115">
        <v>128.63999999999999</v>
      </c>
      <c r="I63" s="88">
        <v>0.66999999999999993</v>
      </c>
      <c r="J63" s="88">
        <v>97.82</v>
      </c>
      <c r="K63" s="88">
        <v>57.67</v>
      </c>
      <c r="L63" s="88">
        <v>14.42</v>
      </c>
      <c r="M63" s="116">
        <v>0</v>
      </c>
      <c r="N63" s="115">
        <v>443.41</v>
      </c>
      <c r="O63" s="88">
        <v>177.72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17.3</v>
      </c>
      <c r="AH63">
        <v>1.83</v>
      </c>
      <c r="AI63">
        <v>0.43</v>
      </c>
      <c r="AJ63">
        <v>0.6</v>
      </c>
      <c r="AK63">
        <v>0.4</v>
      </c>
      <c r="AL63">
        <v>14.42</v>
      </c>
      <c r="AM63">
        <v>0.32</v>
      </c>
      <c r="AN63">
        <v>0.43</v>
      </c>
      <c r="AO63">
        <v>0</v>
      </c>
      <c r="AP63">
        <v>2.88</v>
      </c>
      <c r="AQ63">
        <v>1.39</v>
      </c>
      <c r="AR63">
        <v>0.24</v>
      </c>
      <c r="AS63">
        <v>5.3</v>
      </c>
      <c r="AT63">
        <v>3.55</v>
      </c>
      <c r="AU63">
        <v>248.71</v>
      </c>
      <c r="AV63">
        <v>1.94</v>
      </c>
      <c r="AW63">
        <v>6.77</v>
      </c>
      <c r="AX63">
        <v>41.58</v>
      </c>
      <c r="AY63">
        <v>30</v>
      </c>
      <c r="AZ63">
        <v>45</v>
      </c>
      <c r="BA63">
        <v>0</v>
      </c>
      <c r="BB63">
        <v>0</v>
      </c>
      <c r="BC63">
        <v>15</v>
      </c>
      <c r="BD63">
        <v>0</v>
      </c>
      <c r="BE63">
        <v>108.12</v>
      </c>
      <c r="BF63">
        <v>115.16</v>
      </c>
      <c r="BG63">
        <v>101.4</v>
      </c>
      <c r="BH63">
        <v>0</v>
      </c>
      <c r="BI63">
        <v>57.67</v>
      </c>
      <c r="BJ63">
        <v>96.11</v>
      </c>
    </row>
    <row r="64" spans="1:62">
      <c r="G64" t="s">
        <v>106</v>
      </c>
      <c r="H64" s="115">
        <v>117.19999999999999</v>
      </c>
      <c r="I64" s="88">
        <v>0.66999999999999993</v>
      </c>
      <c r="J64" s="88">
        <v>92.05</v>
      </c>
      <c r="K64" s="88">
        <v>57.67</v>
      </c>
      <c r="L64" s="88">
        <v>14.42</v>
      </c>
      <c r="M64" s="116">
        <v>0</v>
      </c>
      <c r="N64" s="115">
        <v>443.41</v>
      </c>
      <c r="O64" s="88">
        <v>177.72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17.3</v>
      </c>
      <c r="AH64">
        <v>1.83</v>
      </c>
      <c r="AI64">
        <v>0.43</v>
      </c>
      <c r="AJ64">
        <v>0.6</v>
      </c>
      <c r="AK64">
        <v>0.4</v>
      </c>
      <c r="AL64">
        <v>14.42</v>
      </c>
      <c r="AM64">
        <v>0.32</v>
      </c>
      <c r="AN64">
        <v>0.43</v>
      </c>
      <c r="AO64">
        <v>0</v>
      </c>
      <c r="AP64">
        <v>2.88</v>
      </c>
      <c r="AQ64">
        <v>1.39</v>
      </c>
      <c r="AR64">
        <v>0.24</v>
      </c>
      <c r="AS64">
        <v>5.3</v>
      </c>
      <c r="AT64">
        <v>3.55</v>
      </c>
      <c r="AU64">
        <v>248.71</v>
      </c>
      <c r="AV64">
        <v>1.94</v>
      </c>
      <c r="AW64">
        <v>6.77</v>
      </c>
      <c r="AX64">
        <v>41.58</v>
      </c>
      <c r="AY64">
        <v>30</v>
      </c>
      <c r="AZ64">
        <v>45</v>
      </c>
      <c r="BA64">
        <v>0</v>
      </c>
      <c r="BB64">
        <v>0</v>
      </c>
      <c r="BC64">
        <v>15</v>
      </c>
      <c r="BD64">
        <v>0</v>
      </c>
      <c r="BE64">
        <v>108.12</v>
      </c>
      <c r="BF64">
        <v>115.16</v>
      </c>
      <c r="BG64">
        <v>89.96</v>
      </c>
      <c r="BH64">
        <v>0</v>
      </c>
      <c r="BI64">
        <v>57.67</v>
      </c>
      <c r="BJ64">
        <v>90.34</v>
      </c>
    </row>
    <row r="65" spans="7:62">
      <c r="G65" t="s">
        <v>107</v>
      </c>
      <c r="H65" s="115">
        <v>102.49</v>
      </c>
      <c r="I65" s="88">
        <v>0.66999999999999993</v>
      </c>
      <c r="J65" s="88">
        <v>1.71</v>
      </c>
      <c r="K65" s="88">
        <v>57.67</v>
      </c>
      <c r="L65" s="88">
        <v>14.42</v>
      </c>
      <c r="M65" s="116">
        <v>0</v>
      </c>
      <c r="N65" s="115">
        <v>443.41</v>
      </c>
      <c r="O65" s="88">
        <v>177.72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17.3</v>
      </c>
      <c r="AH65">
        <v>1.83</v>
      </c>
      <c r="AI65">
        <v>0.43</v>
      </c>
      <c r="AJ65">
        <v>0.6</v>
      </c>
      <c r="AK65">
        <v>0.4</v>
      </c>
      <c r="AL65">
        <v>14.42</v>
      </c>
      <c r="AM65">
        <v>0.32</v>
      </c>
      <c r="AN65">
        <v>0.43</v>
      </c>
      <c r="AO65">
        <v>0</v>
      </c>
      <c r="AP65">
        <v>2.88</v>
      </c>
      <c r="AQ65">
        <v>1.39</v>
      </c>
      <c r="AR65">
        <v>0.24</v>
      </c>
      <c r="AS65">
        <v>5.3</v>
      </c>
      <c r="AT65">
        <v>3.55</v>
      </c>
      <c r="AU65">
        <v>248.71</v>
      </c>
      <c r="AV65">
        <v>1.94</v>
      </c>
      <c r="AW65">
        <v>6.77</v>
      </c>
      <c r="AX65">
        <v>41.58</v>
      </c>
      <c r="AY65">
        <v>30</v>
      </c>
      <c r="AZ65">
        <v>45</v>
      </c>
      <c r="BA65">
        <v>0</v>
      </c>
      <c r="BB65">
        <v>0</v>
      </c>
      <c r="BC65">
        <v>15</v>
      </c>
      <c r="BD65">
        <v>0</v>
      </c>
      <c r="BE65">
        <v>108.12</v>
      </c>
      <c r="BF65">
        <v>115.16</v>
      </c>
      <c r="BG65">
        <v>75.25</v>
      </c>
      <c r="BH65">
        <v>14.42</v>
      </c>
      <c r="BI65">
        <v>43.25</v>
      </c>
      <c r="BJ65">
        <v>0</v>
      </c>
    </row>
    <row r="66" spans="7:62">
      <c r="G66" t="s">
        <v>108</v>
      </c>
      <c r="H66" s="115">
        <v>84.91</v>
      </c>
      <c r="I66" s="88">
        <v>0.66999999999999993</v>
      </c>
      <c r="J66" s="88">
        <v>1.71</v>
      </c>
      <c r="K66" s="88">
        <v>57.67</v>
      </c>
      <c r="L66" s="88">
        <v>14.42</v>
      </c>
      <c r="M66" s="116">
        <v>0</v>
      </c>
      <c r="N66" s="115">
        <v>443.41</v>
      </c>
      <c r="O66" s="88">
        <v>177.72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17.3</v>
      </c>
      <c r="AH66">
        <v>1.83</v>
      </c>
      <c r="AI66">
        <v>0.43</v>
      </c>
      <c r="AJ66">
        <v>0.6</v>
      </c>
      <c r="AK66">
        <v>0.4</v>
      </c>
      <c r="AL66">
        <v>14.42</v>
      </c>
      <c r="AM66">
        <v>0.32</v>
      </c>
      <c r="AN66">
        <v>0.43</v>
      </c>
      <c r="AO66">
        <v>0</v>
      </c>
      <c r="AP66">
        <v>2.88</v>
      </c>
      <c r="AQ66">
        <v>1.39</v>
      </c>
      <c r="AR66">
        <v>0.24</v>
      </c>
      <c r="AS66">
        <v>5.3</v>
      </c>
      <c r="AT66">
        <v>3.55</v>
      </c>
      <c r="AU66">
        <v>248.71</v>
      </c>
      <c r="AV66">
        <v>1.94</v>
      </c>
      <c r="AW66">
        <v>6.77</v>
      </c>
      <c r="AX66">
        <v>41.58</v>
      </c>
      <c r="AY66">
        <v>30</v>
      </c>
      <c r="AZ66">
        <v>45</v>
      </c>
      <c r="BA66">
        <v>0</v>
      </c>
      <c r="BB66">
        <v>0</v>
      </c>
      <c r="BC66">
        <v>15</v>
      </c>
      <c r="BD66">
        <v>0</v>
      </c>
      <c r="BE66">
        <v>108.12</v>
      </c>
      <c r="BF66">
        <v>115.16</v>
      </c>
      <c r="BG66">
        <v>57.67</v>
      </c>
      <c r="BH66">
        <v>14.42</v>
      </c>
      <c r="BI66">
        <v>43.25</v>
      </c>
      <c r="BJ66">
        <v>0</v>
      </c>
    </row>
    <row r="67" spans="7:62">
      <c r="G67" t="s">
        <v>109</v>
      </c>
      <c r="H67" s="115">
        <v>71.639999999999986</v>
      </c>
      <c r="I67" s="88">
        <v>0.66999999999999993</v>
      </c>
      <c r="J67" s="88">
        <v>1.71</v>
      </c>
      <c r="K67" s="88">
        <v>121.1</v>
      </c>
      <c r="L67" s="88">
        <v>14.42</v>
      </c>
      <c r="M67" s="116">
        <v>0</v>
      </c>
      <c r="N67" s="115">
        <v>443.41</v>
      </c>
      <c r="O67" s="88">
        <v>177.72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0</v>
      </c>
      <c r="AG67">
        <v>18.260000000000002</v>
      </c>
      <c r="AH67">
        <v>1.83</v>
      </c>
      <c r="AI67">
        <v>0.43</v>
      </c>
      <c r="AJ67">
        <v>0.6</v>
      </c>
      <c r="AK67">
        <v>0.4</v>
      </c>
      <c r="AL67">
        <v>14.42</v>
      </c>
      <c r="AM67">
        <v>0.32</v>
      </c>
      <c r="AN67">
        <v>0.43</v>
      </c>
      <c r="AO67">
        <v>121.1</v>
      </c>
      <c r="AP67">
        <v>2.88</v>
      </c>
      <c r="AQ67">
        <v>1.39</v>
      </c>
      <c r="AR67">
        <v>0.24</v>
      </c>
      <c r="AS67">
        <v>5.3</v>
      </c>
      <c r="AT67">
        <v>3.55</v>
      </c>
      <c r="AU67">
        <v>248.71</v>
      </c>
      <c r="AV67">
        <v>1.94</v>
      </c>
      <c r="AW67">
        <v>6.77</v>
      </c>
      <c r="AX67">
        <v>41.58</v>
      </c>
      <c r="AY67">
        <v>30</v>
      </c>
      <c r="AZ67">
        <v>45</v>
      </c>
      <c r="BA67">
        <v>0</v>
      </c>
      <c r="BB67">
        <v>0</v>
      </c>
      <c r="BC67">
        <v>15</v>
      </c>
      <c r="BD67">
        <v>0</v>
      </c>
      <c r="BE67">
        <v>108.12</v>
      </c>
      <c r="BF67">
        <v>115.16</v>
      </c>
      <c r="BG67">
        <v>43.44</v>
      </c>
      <c r="BH67">
        <v>0</v>
      </c>
      <c r="BI67">
        <v>0</v>
      </c>
      <c r="BJ67">
        <v>0</v>
      </c>
    </row>
    <row r="68" spans="7:62">
      <c r="G68" t="s">
        <v>110</v>
      </c>
      <c r="H68" s="115">
        <v>59.819999999999993</v>
      </c>
      <c r="I68" s="88">
        <v>0.66999999999999993</v>
      </c>
      <c r="J68" s="88">
        <v>1.71</v>
      </c>
      <c r="K68" s="88">
        <v>121.1</v>
      </c>
      <c r="L68" s="88">
        <v>14.42</v>
      </c>
      <c r="M68" s="116">
        <v>0</v>
      </c>
      <c r="N68" s="115">
        <v>443.41</v>
      </c>
      <c r="O68" s="88">
        <v>177.72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0</v>
      </c>
      <c r="AG68">
        <v>18.260000000000002</v>
      </c>
      <c r="AH68">
        <v>1.83</v>
      </c>
      <c r="AI68">
        <v>0.43</v>
      </c>
      <c r="AJ68">
        <v>0.6</v>
      </c>
      <c r="AK68">
        <v>0.4</v>
      </c>
      <c r="AL68">
        <v>14.42</v>
      </c>
      <c r="AM68">
        <v>0.32</v>
      </c>
      <c r="AN68">
        <v>0.43</v>
      </c>
      <c r="AO68">
        <v>121.1</v>
      </c>
      <c r="AP68">
        <v>2.88</v>
      </c>
      <c r="AQ68">
        <v>1.39</v>
      </c>
      <c r="AR68">
        <v>0.24</v>
      </c>
      <c r="AS68">
        <v>5.3</v>
      </c>
      <c r="AT68">
        <v>3.55</v>
      </c>
      <c r="AU68">
        <v>248.71</v>
      </c>
      <c r="AV68">
        <v>1.94</v>
      </c>
      <c r="AW68">
        <v>6.77</v>
      </c>
      <c r="AX68">
        <v>41.58</v>
      </c>
      <c r="AY68">
        <v>30</v>
      </c>
      <c r="AZ68">
        <v>45</v>
      </c>
      <c r="BA68">
        <v>0</v>
      </c>
      <c r="BB68">
        <v>0</v>
      </c>
      <c r="BC68">
        <v>15</v>
      </c>
      <c r="BD68">
        <v>0</v>
      </c>
      <c r="BE68">
        <v>108.12</v>
      </c>
      <c r="BF68">
        <v>115.16</v>
      </c>
      <c r="BG68">
        <v>31.62</v>
      </c>
      <c r="BH68">
        <v>0</v>
      </c>
      <c r="BI68">
        <v>0</v>
      </c>
      <c r="BJ68">
        <v>0</v>
      </c>
    </row>
    <row r="69" spans="7:62">
      <c r="G69" t="s">
        <v>111</v>
      </c>
      <c r="H69" s="115">
        <v>45.98</v>
      </c>
      <c r="I69" s="88">
        <v>0.66999999999999993</v>
      </c>
      <c r="J69" s="88">
        <v>1.71</v>
      </c>
      <c r="K69" s="88">
        <v>121.1</v>
      </c>
      <c r="L69" s="88">
        <v>14.42</v>
      </c>
      <c r="M69" s="116">
        <v>0</v>
      </c>
      <c r="N69" s="115">
        <v>443.41</v>
      </c>
      <c r="O69" s="88">
        <v>177.72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0</v>
      </c>
      <c r="AG69">
        <v>18.260000000000002</v>
      </c>
      <c r="AH69">
        <v>1.83</v>
      </c>
      <c r="AI69">
        <v>0.43</v>
      </c>
      <c r="AJ69">
        <v>0.6</v>
      </c>
      <c r="AK69">
        <v>0.4</v>
      </c>
      <c r="AL69">
        <v>14.42</v>
      </c>
      <c r="AM69">
        <v>0.32</v>
      </c>
      <c r="AN69">
        <v>0.43</v>
      </c>
      <c r="AO69">
        <v>121.1</v>
      </c>
      <c r="AP69">
        <v>2.88</v>
      </c>
      <c r="AQ69">
        <v>1.39</v>
      </c>
      <c r="AR69">
        <v>0.24</v>
      </c>
      <c r="AS69">
        <v>5.3</v>
      </c>
      <c r="AT69">
        <v>3.55</v>
      </c>
      <c r="AU69">
        <v>248.71</v>
      </c>
      <c r="AV69">
        <v>1.94</v>
      </c>
      <c r="AW69">
        <v>6.77</v>
      </c>
      <c r="AX69">
        <v>41.58</v>
      </c>
      <c r="AY69">
        <v>30</v>
      </c>
      <c r="AZ69">
        <v>45</v>
      </c>
      <c r="BA69">
        <v>0</v>
      </c>
      <c r="BB69">
        <v>0</v>
      </c>
      <c r="BC69">
        <v>15</v>
      </c>
      <c r="BD69">
        <v>0</v>
      </c>
      <c r="BE69">
        <v>108.12</v>
      </c>
      <c r="BF69">
        <v>115.16</v>
      </c>
      <c r="BG69">
        <v>17.78</v>
      </c>
      <c r="BH69">
        <v>0</v>
      </c>
      <c r="BI69">
        <v>0</v>
      </c>
      <c r="BJ69">
        <v>0</v>
      </c>
    </row>
    <row r="70" spans="7:62">
      <c r="G70" t="s">
        <v>112</v>
      </c>
      <c r="H70" s="115">
        <v>35.789999999999992</v>
      </c>
      <c r="I70" s="88">
        <v>0.66999999999999993</v>
      </c>
      <c r="J70" s="88">
        <v>1.71</v>
      </c>
      <c r="K70" s="88">
        <v>121.1</v>
      </c>
      <c r="L70" s="88">
        <v>14.42</v>
      </c>
      <c r="M70" s="116">
        <v>0</v>
      </c>
      <c r="N70" s="115">
        <v>443.41</v>
      </c>
      <c r="O70" s="88">
        <v>177.72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0</v>
      </c>
      <c r="AG70">
        <v>18.260000000000002</v>
      </c>
      <c r="AH70">
        <v>1.83</v>
      </c>
      <c r="AI70">
        <v>0.43</v>
      </c>
      <c r="AJ70">
        <v>0.6</v>
      </c>
      <c r="AK70">
        <v>0.4</v>
      </c>
      <c r="AL70">
        <v>14.42</v>
      </c>
      <c r="AM70">
        <v>0.32</v>
      </c>
      <c r="AN70">
        <v>0.43</v>
      </c>
      <c r="AO70">
        <v>121.1</v>
      </c>
      <c r="AP70">
        <v>2.88</v>
      </c>
      <c r="AQ70">
        <v>1.39</v>
      </c>
      <c r="AR70">
        <v>0.24</v>
      </c>
      <c r="AS70">
        <v>5.3</v>
      </c>
      <c r="AT70">
        <v>3.55</v>
      </c>
      <c r="AU70">
        <v>248.71</v>
      </c>
      <c r="AV70">
        <v>1.94</v>
      </c>
      <c r="AW70">
        <v>6.77</v>
      </c>
      <c r="AX70">
        <v>41.58</v>
      </c>
      <c r="AY70">
        <v>30</v>
      </c>
      <c r="AZ70">
        <v>45</v>
      </c>
      <c r="BA70">
        <v>0</v>
      </c>
      <c r="BB70">
        <v>0</v>
      </c>
      <c r="BC70">
        <v>15</v>
      </c>
      <c r="BD70">
        <v>0</v>
      </c>
      <c r="BE70">
        <v>108.12</v>
      </c>
      <c r="BF70">
        <v>115.16</v>
      </c>
      <c r="BG70">
        <v>7.59</v>
      </c>
      <c r="BH70">
        <v>0</v>
      </c>
      <c r="BI70">
        <v>0</v>
      </c>
      <c r="BJ70">
        <v>0</v>
      </c>
    </row>
    <row r="71" spans="7:62">
      <c r="G71" t="s">
        <v>113</v>
      </c>
      <c r="H71" s="115">
        <v>128.15</v>
      </c>
      <c r="I71" s="88">
        <v>0.66999999999999993</v>
      </c>
      <c r="J71" s="88">
        <v>1.71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177.07999999999998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98.99</v>
      </c>
      <c r="AG71">
        <v>19.22</v>
      </c>
      <c r="AH71">
        <v>1.83</v>
      </c>
      <c r="AI71">
        <v>0.43</v>
      </c>
      <c r="AJ71">
        <v>0.6</v>
      </c>
      <c r="AK71">
        <v>0.4</v>
      </c>
      <c r="AL71">
        <v>14.42</v>
      </c>
      <c r="AM71">
        <v>0.32</v>
      </c>
      <c r="AN71">
        <v>0.43</v>
      </c>
      <c r="AO71">
        <v>121.1</v>
      </c>
      <c r="AP71">
        <v>2.88</v>
      </c>
      <c r="AQ71">
        <v>1.39</v>
      </c>
      <c r="AR71">
        <v>0.24</v>
      </c>
      <c r="AS71">
        <v>5.3</v>
      </c>
      <c r="AT71">
        <v>3.23</v>
      </c>
      <c r="AU71">
        <v>248.71</v>
      </c>
      <c r="AV71">
        <v>1.94</v>
      </c>
      <c r="AW71">
        <v>6.45</v>
      </c>
      <c r="AX71">
        <v>41.58</v>
      </c>
      <c r="AY71">
        <v>30</v>
      </c>
      <c r="AZ71">
        <v>45</v>
      </c>
      <c r="BA71">
        <v>0</v>
      </c>
      <c r="BB71">
        <v>0</v>
      </c>
      <c r="BC71">
        <v>15</v>
      </c>
      <c r="BD71">
        <v>100</v>
      </c>
      <c r="BE71">
        <v>108.12</v>
      </c>
      <c r="BF71">
        <v>115.16</v>
      </c>
      <c r="BG71">
        <v>0</v>
      </c>
      <c r="BH71">
        <v>0</v>
      </c>
      <c r="BI71">
        <v>0</v>
      </c>
      <c r="BJ71">
        <v>0</v>
      </c>
    </row>
    <row r="72" spans="7:62">
      <c r="G72" t="s">
        <v>114</v>
      </c>
      <c r="H72" s="115">
        <v>128.15</v>
      </c>
      <c r="I72" s="88">
        <v>0.66999999999999993</v>
      </c>
      <c r="J72" s="88">
        <v>1.71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177.07999999999998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98.99</v>
      </c>
      <c r="AG72">
        <v>19.22</v>
      </c>
      <c r="AH72">
        <v>1.83</v>
      </c>
      <c r="AI72">
        <v>0.43</v>
      </c>
      <c r="AJ72">
        <v>0.6</v>
      </c>
      <c r="AK72">
        <v>0.4</v>
      </c>
      <c r="AL72">
        <v>14.42</v>
      </c>
      <c r="AM72">
        <v>0.32</v>
      </c>
      <c r="AN72">
        <v>0.43</v>
      </c>
      <c r="AO72">
        <v>121.1</v>
      </c>
      <c r="AP72">
        <v>2.88</v>
      </c>
      <c r="AQ72">
        <v>1.39</v>
      </c>
      <c r="AR72">
        <v>0.24</v>
      </c>
      <c r="AS72">
        <v>5.3</v>
      </c>
      <c r="AT72">
        <v>3.23</v>
      </c>
      <c r="AU72">
        <v>248.71</v>
      </c>
      <c r="AV72">
        <v>1.94</v>
      </c>
      <c r="AW72">
        <v>6.45</v>
      </c>
      <c r="AX72">
        <v>41.58</v>
      </c>
      <c r="AY72">
        <v>30</v>
      </c>
      <c r="AZ72">
        <v>45</v>
      </c>
      <c r="BA72">
        <v>0</v>
      </c>
      <c r="BB72">
        <v>0</v>
      </c>
      <c r="BC72">
        <v>15</v>
      </c>
      <c r="BD72">
        <v>100</v>
      </c>
      <c r="BE72">
        <v>108.12</v>
      </c>
      <c r="BF72">
        <v>115.16</v>
      </c>
      <c r="BG72">
        <v>0</v>
      </c>
      <c r="BH72">
        <v>0</v>
      </c>
      <c r="BI72">
        <v>0</v>
      </c>
      <c r="BJ72">
        <v>0</v>
      </c>
    </row>
    <row r="73" spans="7:62">
      <c r="G73" t="s">
        <v>115</v>
      </c>
      <c r="H73" s="115">
        <v>128.15</v>
      </c>
      <c r="I73" s="88">
        <v>0.66999999999999993</v>
      </c>
      <c r="J73" s="88">
        <v>1.71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177.07999999999998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0</v>
      </c>
      <c r="AF73">
        <v>98.99</v>
      </c>
      <c r="AG73">
        <v>19.22</v>
      </c>
      <c r="AH73">
        <v>1.83</v>
      </c>
      <c r="AI73">
        <v>0.43</v>
      </c>
      <c r="AJ73">
        <v>0.6</v>
      </c>
      <c r="AK73">
        <v>0.4</v>
      </c>
      <c r="AL73">
        <v>14.42</v>
      </c>
      <c r="AM73">
        <v>0.32</v>
      </c>
      <c r="AN73">
        <v>0.43</v>
      </c>
      <c r="AO73">
        <v>121.1</v>
      </c>
      <c r="AP73">
        <v>2.88</v>
      </c>
      <c r="AQ73">
        <v>1.39</v>
      </c>
      <c r="AR73">
        <v>0.24</v>
      </c>
      <c r="AS73">
        <v>5.3</v>
      </c>
      <c r="AT73">
        <v>3.23</v>
      </c>
      <c r="AU73">
        <v>248.71</v>
      </c>
      <c r="AV73">
        <v>1.94</v>
      </c>
      <c r="AW73">
        <v>6.45</v>
      </c>
      <c r="AX73">
        <v>41.58</v>
      </c>
      <c r="AY73">
        <v>30</v>
      </c>
      <c r="AZ73">
        <v>45</v>
      </c>
      <c r="BA73">
        <v>0</v>
      </c>
      <c r="BB73">
        <v>0</v>
      </c>
      <c r="BC73">
        <v>15</v>
      </c>
      <c r="BD73">
        <v>100</v>
      </c>
      <c r="BE73">
        <v>108.12</v>
      </c>
      <c r="BF73">
        <v>115.16</v>
      </c>
      <c r="BG73">
        <v>0</v>
      </c>
      <c r="BH73">
        <v>0</v>
      </c>
      <c r="BI73">
        <v>0</v>
      </c>
      <c r="BJ73">
        <v>0</v>
      </c>
    </row>
    <row r="74" spans="7:62">
      <c r="G74" t="s">
        <v>116</v>
      </c>
      <c r="H74" s="115">
        <v>148.33000000000001</v>
      </c>
      <c r="I74" s="88">
        <v>0.66999999999999993</v>
      </c>
      <c r="J74" s="88">
        <v>1.71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177.07999999999998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20.18</v>
      </c>
      <c r="AF74">
        <v>98.99</v>
      </c>
      <c r="AG74">
        <v>19.22</v>
      </c>
      <c r="AH74">
        <v>1.83</v>
      </c>
      <c r="AI74">
        <v>0.43</v>
      </c>
      <c r="AJ74">
        <v>0.6</v>
      </c>
      <c r="AK74">
        <v>0.4</v>
      </c>
      <c r="AL74">
        <v>14.42</v>
      </c>
      <c r="AM74">
        <v>0.32</v>
      </c>
      <c r="AN74">
        <v>0.43</v>
      </c>
      <c r="AO74">
        <v>121.1</v>
      </c>
      <c r="AP74">
        <v>2.88</v>
      </c>
      <c r="AQ74">
        <v>1.39</v>
      </c>
      <c r="AR74">
        <v>0.24</v>
      </c>
      <c r="AS74">
        <v>5.3</v>
      </c>
      <c r="AT74">
        <v>3.23</v>
      </c>
      <c r="AU74">
        <v>248.71</v>
      </c>
      <c r="AV74">
        <v>1.94</v>
      </c>
      <c r="AW74">
        <v>6.45</v>
      </c>
      <c r="AX74">
        <v>41.58</v>
      </c>
      <c r="AY74">
        <v>30</v>
      </c>
      <c r="AZ74">
        <v>45</v>
      </c>
      <c r="BA74">
        <v>0</v>
      </c>
      <c r="BB74">
        <v>0</v>
      </c>
      <c r="BC74">
        <v>15</v>
      </c>
      <c r="BD74">
        <v>100</v>
      </c>
      <c r="BE74">
        <v>108.12</v>
      </c>
      <c r="BF74">
        <v>115.16</v>
      </c>
      <c r="BG74">
        <v>0</v>
      </c>
      <c r="BH74">
        <v>0</v>
      </c>
      <c r="BI74">
        <v>0</v>
      </c>
      <c r="BJ74">
        <v>0</v>
      </c>
    </row>
    <row r="75" spans="7:62">
      <c r="G75" t="s">
        <v>117</v>
      </c>
      <c r="H75" s="115">
        <v>209.84000000000003</v>
      </c>
      <c r="I75" s="88">
        <v>0.66999999999999993</v>
      </c>
      <c r="J75" s="88">
        <v>1.71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81.69</v>
      </c>
      <c r="AF75">
        <v>98.99</v>
      </c>
      <c r="AG75">
        <v>19.22</v>
      </c>
      <c r="AH75">
        <v>1.83</v>
      </c>
      <c r="AI75">
        <v>0.43</v>
      </c>
      <c r="AJ75">
        <v>0.6</v>
      </c>
      <c r="AK75">
        <v>0.4</v>
      </c>
      <c r="AL75">
        <v>14.42</v>
      </c>
      <c r="AM75">
        <v>0.32</v>
      </c>
      <c r="AN75">
        <v>0.43</v>
      </c>
      <c r="AO75">
        <v>121.1</v>
      </c>
      <c r="AP75">
        <v>2.88</v>
      </c>
      <c r="AQ75">
        <v>1.39</v>
      </c>
      <c r="AR75">
        <v>0.24</v>
      </c>
      <c r="AS75">
        <v>4.9000000000000004</v>
      </c>
      <c r="AT75">
        <v>3.01</v>
      </c>
      <c r="AU75">
        <v>0</v>
      </c>
      <c r="AV75">
        <v>1.94</v>
      </c>
      <c r="AW75">
        <v>6.02</v>
      </c>
      <c r="AX75">
        <v>41.58</v>
      </c>
      <c r="AY75">
        <v>30</v>
      </c>
      <c r="AZ75">
        <v>45</v>
      </c>
      <c r="BA75">
        <v>0</v>
      </c>
      <c r="BB75">
        <v>30</v>
      </c>
      <c r="BC75">
        <v>15</v>
      </c>
      <c r="BD75">
        <v>100</v>
      </c>
      <c r="BE75">
        <v>108.12</v>
      </c>
      <c r="BF75">
        <v>115.16</v>
      </c>
      <c r="BG75">
        <v>0</v>
      </c>
      <c r="BH75">
        <v>0</v>
      </c>
      <c r="BI75">
        <v>0</v>
      </c>
      <c r="BJ75">
        <v>0</v>
      </c>
    </row>
    <row r="76" spans="7:62">
      <c r="G76" t="s">
        <v>118</v>
      </c>
      <c r="H76" s="115">
        <v>209.84000000000003</v>
      </c>
      <c r="I76" s="88">
        <v>0.66999999999999993</v>
      </c>
      <c r="J76" s="88">
        <v>1.71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81.69</v>
      </c>
      <c r="AF76">
        <v>98.99</v>
      </c>
      <c r="AG76">
        <v>19.22</v>
      </c>
      <c r="AH76">
        <v>1.83</v>
      </c>
      <c r="AI76">
        <v>0.43</v>
      </c>
      <c r="AJ76">
        <v>0.6</v>
      </c>
      <c r="AK76">
        <v>0.4</v>
      </c>
      <c r="AL76">
        <v>14.42</v>
      </c>
      <c r="AM76">
        <v>0.32</v>
      </c>
      <c r="AN76">
        <v>0.43</v>
      </c>
      <c r="AO76">
        <v>121.1</v>
      </c>
      <c r="AP76">
        <v>2.88</v>
      </c>
      <c r="AQ76">
        <v>1.39</v>
      </c>
      <c r="AR76">
        <v>0.24</v>
      </c>
      <c r="AS76">
        <v>4.9000000000000004</v>
      </c>
      <c r="AT76">
        <v>3.01</v>
      </c>
      <c r="AU76">
        <v>0</v>
      </c>
      <c r="AV76">
        <v>1.94</v>
      </c>
      <c r="AW76">
        <v>6.02</v>
      </c>
      <c r="AX76">
        <v>41.58</v>
      </c>
      <c r="AY76">
        <v>30</v>
      </c>
      <c r="AZ76">
        <v>45</v>
      </c>
      <c r="BA76">
        <v>0</v>
      </c>
      <c r="BB76">
        <v>30</v>
      </c>
      <c r="BC76">
        <v>15</v>
      </c>
      <c r="BD76">
        <v>100</v>
      </c>
      <c r="BE76">
        <v>108.12</v>
      </c>
      <c r="BF76">
        <v>115.16</v>
      </c>
      <c r="BG76">
        <v>0</v>
      </c>
      <c r="BH76">
        <v>0</v>
      </c>
      <c r="BI76">
        <v>0</v>
      </c>
      <c r="BJ76">
        <v>0</v>
      </c>
    </row>
    <row r="77" spans="7:62">
      <c r="G77" t="s">
        <v>119</v>
      </c>
      <c r="H77" s="115">
        <v>209.84000000000003</v>
      </c>
      <c r="I77" s="88">
        <v>0.66999999999999993</v>
      </c>
      <c r="J77" s="88">
        <v>1.71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81.69</v>
      </c>
      <c r="AF77">
        <v>98.99</v>
      </c>
      <c r="AG77">
        <v>19.22</v>
      </c>
      <c r="AH77">
        <v>1.83</v>
      </c>
      <c r="AI77">
        <v>0.43</v>
      </c>
      <c r="AJ77">
        <v>0.6</v>
      </c>
      <c r="AK77">
        <v>0.4</v>
      </c>
      <c r="AL77">
        <v>14.42</v>
      </c>
      <c r="AM77">
        <v>0.32</v>
      </c>
      <c r="AN77">
        <v>0.43</v>
      </c>
      <c r="AO77">
        <v>121.1</v>
      </c>
      <c r="AP77">
        <v>2.88</v>
      </c>
      <c r="AQ77">
        <v>1.39</v>
      </c>
      <c r="AR77">
        <v>0.24</v>
      </c>
      <c r="AS77">
        <v>4.9000000000000004</v>
      </c>
      <c r="AT77">
        <v>3.01</v>
      </c>
      <c r="AU77">
        <v>0</v>
      </c>
      <c r="AV77">
        <v>1.94</v>
      </c>
      <c r="AW77">
        <v>6.02</v>
      </c>
      <c r="AX77">
        <v>41.58</v>
      </c>
      <c r="AY77">
        <v>30</v>
      </c>
      <c r="AZ77">
        <v>45</v>
      </c>
      <c r="BA77">
        <v>0</v>
      </c>
      <c r="BB77">
        <v>30</v>
      </c>
      <c r="BC77">
        <v>15</v>
      </c>
      <c r="BD77">
        <v>100</v>
      </c>
      <c r="BE77">
        <v>108.12</v>
      </c>
      <c r="BF77">
        <v>115.16</v>
      </c>
      <c r="BG77">
        <v>0</v>
      </c>
      <c r="BH77">
        <v>0</v>
      </c>
      <c r="BI77">
        <v>0</v>
      </c>
      <c r="BJ77">
        <v>0</v>
      </c>
    </row>
    <row r="78" spans="7:62">
      <c r="G78" t="s">
        <v>120</v>
      </c>
      <c r="H78" s="115">
        <v>209.84000000000003</v>
      </c>
      <c r="I78" s="88">
        <v>0.66999999999999993</v>
      </c>
      <c r="J78" s="88">
        <v>1.71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81.69</v>
      </c>
      <c r="AF78">
        <v>98.99</v>
      </c>
      <c r="AG78">
        <v>19.22</v>
      </c>
      <c r="AH78">
        <v>1.83</v>
      </c>
      <c r="AI78">
        <v>0.43</v>
      </c>
      <c r="AJ78">
        <v>0.6</v>
      </c>
      <c r="AK78">
        <v>0.4</v>
      </c>
      <c r="AL78">
        <v>14.42</v>
      </c>
      <c r="AM78">
        <v>0.32</v>
      </c>
      <c r="AN78">
        <v>0.43</v>
      </c>
      <c r="AO78">
        <v>121.1</v>
      </c>
      <c r="AP78">
        <v>2.88</v>
      </c>
      <c r="AQ78">
        <v>1.39</v>
      </c>
      <c r="AR78">
        <v>0.24</v>
      </c>
      <c r="AS78">
        <v>4.9000000000000004</v>
      </c>
      <c r="AT78">
        <v>3.01</v>
      </c>
      <c r="AU78">
        <v>0</v>
      </c>
      <c r="AV78">
        <v>1.94</v>
      </c>
      <c r="AW78">
        <v>6.02</v>
      </c>
      <c r="AX78">
        <v>41.58</v>
      </c>
      <c r="AY78">
        <v>30</v>
      </c>
      <c r="AZ78">
        <v>45</v>
      </c>
      <c r="BA78">
        <v>0</v>
      </c>
      <c r="BB78">
        <v>30</v>
      </c>
      <c r="BC78">
        <v>15</v>
      </c>
      <c r="BD78">
        <v>100</v>
      </c>
      <c r="BE78">
        <v>108.12</v>
      </c>
      <c r="BF78">
        <v>115.16</v>
      </c>
      <c r="BG78">
        <v>0</v>
      </c>
      <c r="BH78">
        <v>0</v>
      </c>
      <c r="BI78">
        <v>0</v>
      </c>
      <c r="BJ78">
        <v>0</v>
      </c>
    </row>
    <row r="79" spans="7:62">
      <c r="G79" t="s">
        <v>121</v>
      </c>
      <c r="H79" s="115">
        <v>208.68</v>
      </c>
      <c r="I79" s="88">
        <v>0.66999999999999993</v>
      </c>
      <c r="J79" s="88">
        <v>1.71</v>
      </c>
      <c r="K79" s="88">
        <v>0</v>
      </c>
      <c r="L79" s="88">
        <v>14.42</v>
      </c>
      <c r="M79" s="116">
        <v>0</v>
      </c>
      <c r="N79" s="115">
        <v>253.12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81.69</v>
      </c>
      <c r="AF79">
        <v>98.99</v>
      </c>
      <c r="AG79">
        <v>19.22</v>
      </c>
      <c r="AH79">
        <v>0.67</v>
      </c>
      <c r="AI79">
        <v>0.43</v>
      </c>
      <c r="AJ79">
        <v>0.6</v>
      </c>
      <c r="AK79">
        <v>0.4</v>
      </c>
      <c r="AL79">
        <v>14.42</v>
      </c>
      <c r="AM79">
        <v>0.32</v>
      </c>
      <c r="AN79">
        <v>0.43</v>
      </c>
      <c r="AO79">
        <v>0</v>
      </c>
      <c r="AP79">
        <v>2.88</v>
      </c>
      <c r="AQ79">
        <v>1.39</v>
      </c>
      <c r="AR79">
        <v>0.24</v>
      </c>
      <c r="AS79">
        <v>4.9000000000000004</v>
      </c>
      <c r="AT79">
        <v>2.4700000000000002</v>
      </c>
      <c r="AU79">
        <v>0</v>
      </c>
      <c r="AV79">
        <v>1.94</v>
      </c>
      <c r="AW79">
        <v>6.02</v>
      </c>
      <c r="AX79">
        <v>0</v>
      </c>
      <c r="AY79">
        <v>30</v>
      </c>
      <c r="AZ79">
        <v>45</v>
      </c>
      <c r="BA79">
        <v>0</v>
      </c>
      <c r="BB79">
        <v>30</v>
      </c>
      <c r="BC79">
        <v>15</v>
      </c>
      <c r="BD79">
        <v>100</v>
      </c>
      <c r="BE79">
        <v>108.12</v>
      </c>
      <c r="BF79">
        <v>115.16</v>
      </c>
      <c r="BG79">
        <v>0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208.68</v>
      </c>
      <c r="I80" s="88">
        <v>0.66999999999999993</v>
      </c>
      <c r="J80" s="88">
        <v>1.71</v>
      </c>
      <c r="K80" s="88">
        <v>0</v>
      </c>
      <c r="L80" s="88">
        <v>14.42</v>
      </c>
      <c r="M80" s="116">
        <v>0</v>
      </c>
      <c r="N80" s="115">
        <v>253.12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81.69</v>
      </c>
      <c r="AF80">
        <v>98.99</v>
      </c>
      <c r="AG80">
        <v>19.22</v>
      </c>
      <c r="AH80">
        <v>0.67</v>
      </c>
      <c r="AI80">
        <v>0.43</v>
      </c>
      <c r="AJ80">
        <v>0.6</v>
      </c>
      <c r="AK80">
        <v>0.4</v>
      </c>
      <c r="AL80">
        <v>14.42</v>
      </c>
      <c r="AM80">
        <v>0.32</v>
      </c>
      <c r="AN80">
        <v>0.43</v>
      </c>
      <c r="AO80">
        <v>0</v>
      </c>
      <c r="AP80">
        <v>2.88</v>
      </c>
      <c r="AQ80">
        <v>1.39</v>
      </c>
      <c r="AR80">
        <v>0.24</v>
      </c>
      <c r="AS80">
        <v>4.9000000000000004</v>
      </c>
      <c r="AT80">
        <v>2.4700000000000002</v>
      </c>
      <c r="AU80">
        <v>0</v>
      </c>
      <c r="AV80">
        <v>1.94</v>
      </c>
      <c r="AW80">
        <v>6.02</v>
      </c>
      <c r="AX80">
        <v>0</v>
      </c>
      <c r="AY80">
        <v>30</v>
      </c>
      <c r="AZ80">
        <v>45</v>
      </c>
      <c r="BA80">
        <v>0</v>
      </c>
      <c r="BB80">
        <v>30</v>
      </c>
      <c r="BC80">
        <v>15</v>
      </c>
      <c r="BD80">
        <v>100</v>
      </c>
      <c r="BE80">
        <v>108.12</v>
      </c>
      <c r="BF80">
        <v>115.16</v>
      </c>
      <c r="BG80">
        <v>0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185.62</v>
      </c>
      <c r="I81" s="88">
        <v>0.66999999999999993</v>
      </c>
      <c r="J81" s="88">
        <v>1.71</v>
      </c>
      <c r="K81" s="88">
        <v>0</v>
      </c>
      <c r="L81" s="88">
        <v>14.42</v>
      </c>
      <c r="M81" s="116">
        <v>0</v>
      </c>
      <c r="N81" s="115">
        <v>253.12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58.63</v>
      </c>
      <c r="AF81">
        <v>98.99</v>
      </c>
      <c r="AG81">
        <v>19.22</v>
      </c>
      <c r="AH81">
        <v>0.67</v>
      </c>
      <c r="AI81">
        <v>0.43</v>
      </c>
      <c r="AJ81">
        <v>0.6</v>
      </c>
      <c r="AK81">
        <v>0.4</v>
      </c>
      <c r="AL81">
        <v>14.42</v>
      </c>
      <c r="AM81">
        <v>0.32</v>
      </c>
      <c r="AN81">
        <v>0.43</v>
      </c>
      <c r="AO81">
        <v>0</v>
      </c>
      <c r="AP81">
        <v>2.88</v>
      </c>
      <c r="AQ81">
        <v>1.39</v>
      </c>
      <c r="AR81">
        <v>0.24</v>
      </c>
      <c r="AS81">
        <v>4.9000000000000004</v>
      </c>
      <c r="AT81">
        <v>2.4700000000000002</v>
      </c>
      <c r="AU81">
        <v>0</v>
      </c>
      <c r="AV81">
        <v>1.94</v>
      </c>
      <c r="AW81">
        <v>6.02</v>
      </c>
      <c r="AX81">
        <v>0</v>
      </c>
      <c r="AY81">
        <v>30</v>
      </c>
      <c r="AZ81">
        <v>45</v>
      </c>
      <c r="BA81">
        <v>0</v>
      </c>
      <c r="BB81">
        <v>30</v>
      </c>
      <c r="BC81">
        <v>15</v>
      </c>
      <c r="BD81">
        <v>100</v>
      </c>
      <c r="BE81">
        <v>108.12</v>
      </c>
      <c r="BF81">
        <v>115.16</v>
      </c>
      <c r="BG81">
        <v>0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185.62</v>
      </c>
      <c r="I82" s="88">
        <v>0.66999999999999993</v>
      </c>
      <c r="J82" s="88">
        <v>1.71</v>
      </c>
      <c r="K82" s="88">
        <v>0</v>
      </c>
      <c r="L82" s="88">
        <v>14.42</v>
      </c>
      <c r="M82" s="116">
        <v>0</v>
      </c>
      <c r="N82" s="115">
        <v>253.12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58.63</v>
      </c>
      <c r="AF82">
        <v>98.99</v>
      </c>
      <c r="AG82">
        <v>19.22</v>
      </c>
      <c r="AH82">
        <v>0.67</v>
      </c>
      <c r="AI82">
        <v>0.43</v>
      </c>
      <c r="AJ82">
        <v>0.6</v>
      </c>
      <c r="AK82">
        <v>0.4</v>
      </c>
      <c r="AL82">
        <v>14.42</v>
      </c>
      <c r="AM82">
        <v>0.32</v>
      </c>
      <c r="AN82">
        <v>0.43</v>
      </c>
      <c r="AO82">
        <v>0</v>
      </c>
      <c r="AP82">
        <v>2.88</v>
      </c>
      <c r="AQ82">
        <v>1.39</v>
      </c>
      <c r="AR82">
        <v>0.24</v>
      </c>
      <c r="AS82">
        <v>4.9000000000000004</v>
      </c>
      <c r="AT82">
        <v>2.4700000000000002</v>
      </c>
      <c r="AU82">
        <v>0</v>
      </c>
      <c r="AV82">
        <v>1.94</v>
      </c>
      <c r="AW82">
        <v>6.02</v>
      </c>
      <c r="AX82">
        <v>0</v>
      </c>
      <c r="AY82">
        <v>30</v>
      </c>
      <c r="AZ82">
        <v>45</v>
      </c>
      <c r="BA82">
        <v>0</v>
      </c>
      <c r="BB82">
        <v>30</v>
      </c>
      <c r="BC82">
        <v>15</v>
      </c>
      <c r="BD82">
        <v>100</v>
      </c>
      <c r="BE82">
        <v>108.12</v>
      </c>
      <c r="BF82">
        <v>115.16</v>
      </c>
      <c r="BG82">
        <v>0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147.07</v>
      </c>
      <c r="I83" s="88">
        <v>0.66999999999999993</v>
      </c>
      <c r="J83" s="88">
        <v>1.71</v>
      </c>
      <c r="K83" s="88">
        <v>0</v>
      </c>
      <c r="L83" s="88">
        <v>14.42</v>
      </c>
      <c r="M83" s="116">
        <v>0</v>
      </c>
      <c r="N83" s="115">
        <v>253.12</v>
      </c>
      <c r="O83" s="88">
        <v>204.81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20.18</v>
      </c>
      <c r="AF83">
        <v>98.99</v>
      </c>
      <c r="AG83">
        <v>19.22</v>
      </c>
      <c r="AH83">
        <v>0.67</v>
      </c>
      <c r="AI83">
        <v>0.43</v>
      </c>
      <c r="AJ83">
        <v>0.6</v>
      </c>
      <c r="AK83">
        <v>0.4</v>
      </c>
      <c r="AL83">
        <v>14.42</v>
      </c>
      <c r="AM83">
        <v>0.32</v>
      </c>
      <c r="AN83">
        <v>0.43</v>
      </c>
      <c r="AO83">
        <v>0</v>
      </c>
      <c r="AP83">
        <v>2.88</v>
      </c>
      <c r="AQ83">
        <v>1.39</v>
      </c>
      <c r="AR83">
        <v>0.24</v>
      </c>
      <c r="AS83">
        <v>4.6500000000000004</v>
      </c>
      <c r="AT83">
        <v>2.4700000000000002</v>
      </c>
      <c r="AU83">
        <v>0</v>
      </c>
      <c r="AV83">
        <v>1.51</v>
      </c>
      <c r="AW83">
        <v>6.02</v>
      </c>
      <c r="AX83">
        <v>0</v>
      </c>
      <c r="AY83">
        <v>30</v>
      </c>
      <c r="AZ83">
        <v>45</v>
      </c>
      <c r="BA83">
        <v>0</v>
      </c>
      <c r="BB83">
        <v>30</v>
      </c>
      <c r="BC83">
        <v>15</v>
      </c>
      <c r="BD83">
        <v>100</v>
      </c>
      <c r="BE83">
        <v>108.12</v>
      </c>
      <c r="BF83">
        <v>115.16</v>
      </c>
      <c r="BG83">
        <v>0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147.07</v>
      </c>
      <c r="I84" s="88">
        <v>0.66999999999999993</v>
      </c>
      <c r="J84" s="88">
        <v>1.71</v>
      </c>
      <c r="K84" s="88">
        <v>0</v>
      </c>
      <c r="L84" s="88">
        <v>14.42</v>
      </c>
      <c r="M84" s="116">
        <v>0</v>
      </c>
      <c r="N84" s="115">
        <v>253.12</v>
      </c>
      <c r="O84" s="88">
        <v>204.81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20.18</v>
      </c>
      <c r="AF84">
        <v>98.99</v>
      </c>
      <c r="AG84">
        <v>19.22</v>
      </c>
      <c r="AH84">
        <v>0.67</v>
      </c>
      <c r="AI84">
        <v>0.43</v>
      </c>
      <c r="AJ84">
        <v>0.6</v>
      </c>
      <c r="AK84">
        <v>0.4</v>
      </c>
      <c r="AL84">
        <v>14.42</v>
      </c>
      <c r="AM84">
        <v>0.32</v>
      </c>
      <c r="AN84">
        <v>0.43</v>
      </c>
      <c r="AO84">
        <v>0</v>
      </c>
      <c r="AP84">
        <v>2.88</v>
      </c>
      <c r="AQ84">
        <v>1.39</v>
      </c>
      <c r="AR84">
        <v>0.24</v>
      </c>
      <c r="AS84">
        <v>4.6500000000000004</v>
      </c>
      <c r="AT84">
        <v>2.4700000000000002</v>
      </c>
      <c r="AU84">
        <v>0</v>
      </c>
      <c r="AV84">
        <v>1.51</v>
      </c>
      <c r="AW84">
        <v>6.02</v>
      </c>
      <c r="AX84">
        <v>0</v>
      </c>
      <c r="AY84">
        <v>30</v>
      </c>
      <c r="AZ84">
        <v>45</v>
      </c>
      <c r="BA84">
        <v>0</v>
      </c>
      <c r="BB84">
        <v>30</v>
      </c>
      <c r="BC84">
        <v>15</v>
      </c>
      <c r="BD84">
        <v>100</v>
      </c>
      <c r="BE84">
        <v>108.12</v>
      </c>
      <c r="BF84">
        <v>115.16</v>
      </c>
      <c r="BG84">
        <v>0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147.07</v>
      </c>
      <c r="I85" s="88">
        <v>0.66999999999999993</v>
      </c>
      <c r="J85" s="88">
        <v>1.71</v>
      </c>
      <c r="K85" s="88">
        <v>0</v>
      </c>
      <c r="L85" s="88">
        <v>14.42</v>
      </c>
      <c r="M85" s="116">
        <v>0</v>
      </c>
      <c r="N85" s="115">
        <v>253.12</v>
      </c>
      <c r="O85" s="88">
        <v>204.81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20.18</v>
      </c>
      <c r="AF85">
        <v>98.99</v>
      </c>
      <c r="AG85">
        <v>19.22</v>
      </c>
      <c r="AH85">
        <v>0.67</v>
      </c>
      <c r="AI85">
        <v>0.43</v>
      </c>
      <c r="AJ85">
        <v>0.6</v>
      </c>
      <c r="AK85">
        <v>0.4</v>
      </c>
      <c r="AL85">
        <v>14.42</v>
      </c>
      <c r="AM85">
        <v>0.32</v>
      </c>
      <c r="AN85">
        <v>0.43</v>
      </c>
      <c r="AO85">
        <v>0</v>
      </c>
      <c r="AP85">
        <v>2.88</v>
      </c>
      <c r="AQ85">
        <v>1.39</v>
      </c>
      <c r="AR85">
        <v>0.24</v>
      </c>
      <c r="AS85">
        <v>4.6500000000000004</v>
      </c>
      <c r="AT85">
        <v>2.4700000000000002</v>
      </c>
      <c r="AU85">
        <v>0</v>
      </c>
      <c r="AV85">
        <v>1.51</v>
      </c>
      <c r="AW85">
        <v>6.02</v>
      </c>
      <c r="AX85">
        <v>0</v>
      </c>
      <c r="AY85">
        <v>30</v>
      </c>
      <c r="AZ85">
        <v>45</v>
      </c>
      <c r="BA85">
        <v>0</v>
      </c>
      <c r="BB85">
        <v>30</v>
      </c>
      <c r="BC85">
        <v>15</v>
      </c>
      <c r="BD85">
        <v>100</v>
      </c>
      <c r="BE85">
        <v>108.12</v>
      </c>
      <c r="BF85">
        <v>115.16</v>
      </c>
      <c r="BG85">
        <v>0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147.07</v>
      </c>
      <c r="I86" s="88">
        <v>0.66999999999999993</v>
      </c>
      <c r="J86" s="88">
        <v>1.71</v>
      </c>
      <c r="K86" s="88">
        <v>0</v>
      </c>
      <c r="L86" s="88">
        <v>14.42</v>
      </c>
      <c r="M86" s="116">
        <v>0</v>
      </c>
      <c r="N86" s="115">
        <v>253.12</v>
      </c>
      <c r="O86" s="88">
        <v>204.81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20.18</v>
      </c>
      <c r="AF86">
        <v>98.99</v>
      </c>
      <c r="AG86">
        <v>19.22</v>
      </c>
      <c r="AH86">
        <v>0.67</v>
      </c>
      <c r="AI86">
        <v>0.43</v>
      </c>
      <c r="AJ86">
        <v>0.6</v>
      </c>
      <c r="AK86">
        <v>0.4</v>
      </c>
      <c r="AL86">
        <v>14.42</v>
      </c>
      <c r="AM86">
        <v>0.32</v>
      </c>
      <c r="AN86">
        <v>0.43</v>
      </c>
      <c r="AO86">
        <v>0</v>
      </c>
      <c r="AP86">
        <v>2.88</v>
      </c>
      <c r="AQ86">
        <v>1.39</v>
      </c>
      <c r="AR86">
        <v>0.24</v>
      </c>
      <c r="AS86">
        <v>4.6500000000000004</v>
      </c>
      <c r="AT86">
        <v>2.4700000000000002</v>
      </c>
      <c r="AU86">
        <v>0</v>
      </c>
      <c r="AV86">
        <v>1.51</v>
      </c>
      <c r="AW86">
        <v>6.02</v>
      </c>
      <c r="AX86">
        <v>0</v>
      </c>
      <c r="AY86">
        <v>30</v>
      </c>
      <c r="AZ86">
        <v>45</v>
      </c>
      <c r="BA86">
        <v>0</v>
      </c>
      <c r="BB86">
        <v>30</v>
      </c>
      <c r="BC86">
        <v>15</v>
      </c>
      <c r="BD86">
        <v>100</v>
      </c>
      <c r="BE86">
        <v>108.12</v>
      </c>
      <c r="BF86">
        <v>115.16</v>
      </c>
      <c r="BG86">
        <v>0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47.410000000000004</v>
      </c>
      <c r="I87" s="88">
        <v>0.66999999999999993</v>
      </c>
      <c r="J87" s="88">
        <v>1.71</v>
      </c>
      <c r="K87" s="88">
        <v>0</v>
      </c>
      <c r="L87" s="88">
        <v>14.42</v>
      </c>
      <c r="M87" s="116">
        <v>0</v>
      </c>
      <c r="N87" s="115">
        <v>153.12</v>
      </c>
      <c r="O87" s="88">
        <v>204.38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20.18</v>
      </c>
      <c r="AF87">
        <v>0</v>
      </c>
      <c r="AG87">
        <v>19.22</v>
      </c>
      <c r="AH87">
        <v>0</v>
      </c>
      <c r="AI87">
        <v>0.43</v>
      </c>
      <c r="AJ87">
        <v>0.6</v>
      </c>
      <c r="AK87">
        <v>0.4</v>
      </c>
      <c r="AL87">
        <v>14.42</v>
      </c>
      <c r="AM87">
        <v>0.32</v>
      </c>
      <c r="AN87">
        <v>0.43</v>
      </c>
      <c r="AO87">
        <v>0</v>
      </c>
      <c r="AP87">
        <v>2.88</v>
      </c>
      <c r="AQ87">
        <v>1.39</v>
      </c>
      <c r="AR87">
        <v>0.24</v>
      </c>
      <c r="AS87">
        <v>4.6500000000000004</v>
      </c>
      <c r="AT87">
        <v>2.4700000000000002</v>
      </c>
      <c r="AU87">
        <v>0</v>
      </c>
      <c r="AV87">
        <v>1.51</v>
      </c>
      <c r="AW87">
        <v>5.59</v>
      </c>
      <c r="AX87">
        <v>0</v>
      </c>
      <c r="AY87">
        <v>30</v>
      </c>
      <c r="AZ87">
        <v>45</v>
      </c>
      <c r="BA87">
        <v>0</v>
      </c>
      <c r="BB87">
        <v>30</v>
      </c>
      <c r="BC87">
        <v>15</v>
      </c>
      <c r="BD87">
        <v>0</v>
      </c>
      <c r="BE87">
        <v>108.12</v>
      </c>
      <c r="BF87">
        <v>115.16</v>
      </c>
      <c r="BG87">
        <v>0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47.410000000000004</v>
      </c>
      <c r="I88" s="88">
        <v>0.66999999999999993</v>
      </c>
      <c r="J88" s="88">
        <v>1.71</v>
      </c>
      <c r="K88" s="88">
        <v>0</v>
      </c>
      <c r="L88" s="88">
        <v>14.42</v>
      </c>
      <c r="M88" s="116">
        <v>0</v>
      </c>
      <c r="N88" s="115">
        <v>153.12</v>
      </c>
      <c r="O88" s="88">
        <v>204.38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20.18</v>
      </c>
      <c r="AF88">
        <v>0</v>
      </c>
      <c r="AG88">
        <v>19.22</v>
      </c>
      <c r="AH88">
        <v>0</v>
      </c>
      <c r="AI88">
        <v>0.43</v>
      </c>
      <c r="AJ88">
        <v>0.6</v>
      </c>
      <c r="AK88">
        <v>0.4</v>
      </c>
      <c r="AL88">
        <v>14.42</v>
      </c>
      <c r="AM88">
        <v>0.32</v>
      </c>
      <c r="AN88">
        <v>0.43</v>
      </c>
      <c r="AO88">
        <v>0</v>
      </c>
      <c r="AP88">
        <v>2.88</v>
      </c>
      <c r="AQ88">
        <v>1.39</v>
      </c>
      <c r="AR88">
        <v>0.24</v>
      </c>
      <c r="AS88">
        <v>4.6500000000000004</v>
      </c>
      <c r="AT88">
        <v>2.4700000000000002</v>
      </c>
      <c r="AU88">
        <v>0</v>
      </c>
      <c r="AV88">
        <v>1.51</v>
      </c>
      <c r="AW88">
        <v>5.59</v>
      </c>
      <c r="AX88">
        <v>0</v>
      </c>
      <c r="AY88">
        <v>30</v>
      </c>
      <c r="AZ88">
        <v>45</v>
      </c>
      <c r="BA88">
        <v>0</v>
      </c>
      <c r="BB88">
        <v>30</v>
      </c>
      <c r="BC88">
        <v>15</v>
      </c>
      <c r="BD88">
        <v>0</v>
      </c>
      <c r="BE88">
        <v>108.12</v>
      </c>
      <c r="BF88">
        <v>115.16</v>
      </c>
      <c r="BG88">
        <v>0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47.410000000000004</v>
      </c>
      <c r="I89" s="88">
        <v>0.66999999999999993</v>
      </c>
      <c r="J89" s="88">
        <v>1.71</v>
      </c>
      <c r="K89" s="88">
        <v>0</v>
      </c>
      <c r="L89" s="88">
        <v>14.42</v>
      </c>
      <c r="M89" s="116">
        <v>0</v>
      </c>
      <c r="N89" s="115">
        <v>153.12</v>
      </c>
      <c r="O89" s="88">
        <v>204.38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20.18</v>
      </c>
      <c r="AF89">
        <v>0</v>
      </c>
      <c r="AG89">
        <v>19.22</v>
      </c>
      <c r="AH89">
        <v>0</v>
      </c>
      <c r="AI89">
        <v>0.43</v>
      </c>
      <c r="AJ89">
        <v>0.6</v>
      </c>
      <c r="AK89">
        <v>0.4</v>
      </c>
      <c r="AL89">
        <v>14.42</v>
      </c>
      <c r="AM89">
        <v>0.32</v>
      </c>
      <c r="AN89">
        <v>0.43</v>
      </c>
      <c r="AO89">
        <v>0</v>
      </c>
      <c r="AP89">
        <v>2.88</v>
      </c>
      <c r="AQ89">
        <v>1.39</v>
      </c>
      <c r="AR89">
        <v>0.24</v>
      </c>
      <c r="AS89">
        <v>4.6500000000000004</v>
      </c>
      <c r="AT89">
        <v>2.4700000000000002</v>
      </c>
      <c r="AU89">
        <v>0</v>
      </c>
      <c r="AV89">
        <v>1.51</v>
      </c>
      <c r="AW89">
        <v>5.59</v>
      </c>
      <c r="AX89">
        <v>0</v>
      </c>
      <c r="AY89">
        <v>30</v>
      </c>
      <c r="AZ89">
        <v>45</v>
      </c>
      <c r="BA89">
        <v>0</v>
      </c>
      <c r="BB89">
        <v>30</v>
      </c>
      <c r="BC89">
        <v>15</v>
      </c>
      <c r="BD89">
        <v>0</v>
      </c>
      <c r="BE89">
        <v>108.12</v>
      </c>
      <c r="BF89">
        <v>115.16</v>
      </c>
      <c r="BG89">
        <v>0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27.229999999999997</v>
      </c>
      <c r="I90" s="88">
        <v>0.66999999999999993</v>
      </c>
      <c r="J90" s="88">
        <v>1.71</v>
      </c>
      <c r="K90" s="88">
        <v>0</v>
      </c>
      <c r="L90" s="88">
        <v>14.42</v>
      </c>
      <c r="M90" s="116">
        <v>0</v>
      </c>
      <c r="N90" s="115">
        <v>153.12</v>
      </c>
      <c r="O90" s="88">
        <v>204.38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19.22</v>
      </c>
      <c r="AH90">
        <v>0</v>
      </c>
      <c r="AI90">
        <v>0.43</v>
      </c>
      <c r="AJ90">
        <v>0.6</v>
      </c>
      <c r="AK90">
        <v>0.4</v>
      </c>
      <c r="AL90">
        <v>14.42</v>
      </c>
      <c r="AM90">
        <v>0.32</v>
      </c>
      <c r="AN90">
        <v>0.43</v>
      </c>
      <c r="AO90">
        <v>0</v>
      </c>
      <c r="AP90">
        <v>2.88</v>
      </c>
      <c r="AQ90">
        <v>1.39</v>
      </c>
      <c r="AR90">
        <v>0.24</v>
      </c>
      <c r="AS90">
        <v>4.6500000000000004</v>
      </c>
      <c r="AT90">
        <v>2.4700000000000002</v>
      </c>
      <c r="AU90">
        <v>0</v>
      </c>
      <c r="AV90">
        <v>1.51</v>
      </c>
      <c r="AW90">
        <v>5.59</v>
      </c>
      <c r="AX90">
        <v>0</v>
      </c>
      <c r="AY90">
        <v>30</v>
      </c>
      <c r="AZ90">
        <v>45</v>
      </c>
      <c r="BA90">
        <v>0</v>
      </c>
      <c r="BB90">
        <v>30</v>
      </c>
      <c r="BC90">
        <v>15</v>
      </c>
      <c r="BD90">
        <v>0</v>
      </c>
      <c r="BE90">
        <v>108.12</v>
      </c>
      <c r="BF90">
        <v>115.16</v>
      </c>
      <c r="BG90">
        <v>0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27.229999999999997</v>
      </c>
      <c r="I91" s="88">
        <v>0.66999999999999993</v>
      </c>
      <c r="J91" s="88">
        <v>1.71</v>
      </c>
      <c r="K91" s="88">
        <v>0</v>
      </c>
      <c r="L91" s="88">
        <v>14.42</v>
      </c>
      <c r="M91" s="116">
        <v>0</v>
      </c>
      <c r="N91" s="115">
        <v>153.12</v>
      </c>
      <c r="O91" s="88">
        <v>229.18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19.22</v>
      </c>
      <c r="AH91">
        <v>0</v>
      </c>
      <c r="AI91">
        <v>0.43</v>
      </c>
      <c r="AJ91">
        <v>0.6</v>
      </c>
      <c r="AK91">
        <v>0.4</v>
      </c>
      <c r="AL91">
        <v>14.42</v>
      </c>
      <c r="AM91">
        <v>0.32</v>
      </c>
      <c r="AN91">
        <v>0.43</v>
      </c>
      <c r="AO91">
        <v>0</v>
      </c>
      <c r="AP91">
        <v>2.88</v>
      </c>
      <c r="AQ91">
        <v>1.39</v>
      </c>
      <c r="AR91">
        <v>0.24</v>
      </c>
      <c r="AS91">
        <v>4.45</v>
      </c>
      <c r="AT91">
        <v>2.4700000000000002</v>
      </c>
      <c r="AU91">
        <v>0</v>
      </c>
      <c r="AV91">
        <v>1.51</v>
      </c>
      <c r="AW91">
        <v>5.59</v>
      </c>
      <c r="AX91">
        <v>0</v>
      </c>
      <c r="AY91">
        <v>30</v>
      </c>
      <c r="AZ91">
        <v>45</v>
      </c>
      <c r="BA91">
        <v>25</v>
      </c>
      <c r="BB91">
        <v>30</v>
      </c>
      <c r="BC91">
        <v>15</v>
      </c>
      <c r="BD91">
        <v>0</v>
      </c>
      <c r="BE91">
        <v>108.12</v>
      </c>
      <c r="BF91">
        <v>115.16</v>
      </c>
      <c r="BG91">
        <v>0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27.229999999999997</v>
      </c>
      <c r="I92" s="88">
        <v>0.66999999999999993</v>
      </c>
      <c r="J92" s="88">
        <v>1.71</v>
      </c>
      <c r="K92" s="88">
        <v>0</v>
      </c>
      <c r="L92" s="88">
        <v>14.42</v>
      </c>
      <c r="M92" s="116">
        <v>0</v>
      </c>
      <c r="N92" s="115">
        <v>153.12</v>
      </c>
      <c r="O92" s="88">
        <v>229.18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19.22</v>
      </c>
      <c r="AH92">
        <v>0</v>
      </c>
      <c r="AI92">
        <v>0.43</v>
      </c>
      <c r="AJ92">
        <v>0.6</v>
      </c>
      <c r="AK92">
        <v>0.4</v>
      </c>
      <c r="AL92">
        <v>14.42</v>
      </c>
      <c r="AM92">
        <v>0.32</v>
      </c>
      <c r="AN92">
        <v>0.43</v>
      </c>
      <c r="AO92">
        <v>0</v>
      </c>
      <c r="AP92">
        <v>2.88</v>
      </c>
      <c r="AQ92">
        <v>1.39</v>
      </c>
      <c r="AR92">
        <v>0.24</v>
      </c>
      <c r="AS92">
        <v>4.45</v>
      </c>
      <c r="AT92">
        <v>2.4700000000000002</v>
      </c>
      <c r="AU92">
        <v>0</v>
      </c>
      <c r="AV92">
        <v>1.51</v>
      </c>
      <c r="AW92">
        <v>5.59</v>
      </c>
      <c r="AX92">
        <v>0</v>
      </c>
      <c r="AY92">
        <v>30</v>
      </c>
      <c r="AZ92">
        <v>45</v>
      </c>
      <c r="BA92">
        <v>25</v>
      </c>
      <c r="BB92">
        <v>30</v>
      </c>
      <c r="BC92">
        <v>15</v>
      </c>
      <c r="BD92">
        <v>0</v>
      </c>
      <c r="BE92">
        <v>108.12</v>
      </c>
      <c r="BF92">
        <v>115.16</v>
      </c>
      <c r="BG92">
        <v>0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27.229999999999997</v>
      </c>
      <c r="I93" s="88">
        <v>0.66999999999999993</v>
      </c>
      <c r="J93" s="88">
        <v>1.71</v>
      </c>
      <c r="K93" s="88">
        <v>0</v>
      </c>
      <c r="L93" s="88">
        <v>14.42</v>
      </c>
      <c r="M93" s="116">
        <v>0</v>
      </c>
      <c r="N93" s="115">
        <v>153.12</v>
      </c>
      <c r="O93" s="88">
        <v>229.18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19.22</v>
      </c>
      <c r="AH93">
        <v>0</v>
      </c>
      <c r="AI93">
        <v>0.43</v>
      </c>
      <c r="AJ93">
        <v>0.6</v>
      </c>
      <c r="AK93">
        <v>0.4</v>
      </c>
      <c r="AL93">
        <v>14.42</v>
      </c>
      <c r="AM93">
        <v>0.32</v>
      </c>
      <c r="AN93">
        <v>0.43</v>
      </c>
      <c r="AO93">
        <v>0</v>
      </c>
      <c r="AP93">
        <v>2.88</v>
      </c>
      <c r="AQ93">
        <v>1.39</v>
      </c>
      <c r="AR93">
        <v>0.24</v>
      </c>
      <c r="AS93">
        <v>4.45</v>
      </c>
      <c r="AT93">
        <v>2.4700000000000002</v>
      </c>
      <c r="AU93">
        <v>0</v>
      </c>
      <c r="AV93">
        <v>1.51</v>
      </c>
      <c r="AW93">
        <v>5.59</v>
      </c>
      <c r="AX93">
        <v>0</v>
      </c>
      <c r="AY93">
        <v>30</v>
      </c>
      <c r="AZ93">
        <v>45</v>
      </c>
      <c r="BA93">
        <v>25</v>
      </c>
      <c r="BB93">
        <v>30</v>
      </c>
      <c r="BC93">
        <v>15</v>
      </c>
      <c r="BD93">
        <v>0</v>
      </c>
      <c r="BE93">
        <v>108.12</v>
      </c>
      <c r="BF93">
        <v>115.16</v>
      </c>
      <c r="BG93">
        <v>0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27.229999999999997</v>
      </c>
      <c r="I94" s="88">
        <v>0.66999999999999993</v>
      </c>
      <c r="J94" s="88">
        <v>1.71</v>
      </c>
      <c r="K94" s="88">
        <v>0</v>
      </c>
      <c r="L94" s="88">
        <v>14.42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19.22</v>
      </c>
      <c r="AH94">
        <v>0</v>
      </c>
      <c r="AI94">
        <v>0.43</v>
      </c>
      <c r="AJ94">
        <v>0.6</v>
      </c>
      <c r="AK94">
        <v>0.4</v>
      </c>
      <c r="AL94">
        <v>14.42</v>
      </c>
      <c r="AM94">
        <v>0.32</v>
      </c>
      <c r="AN94">
        <v>0.43</v>
      </c>
      <c r="AO94">
        <v>0</v>
      </c>
      <c r="AP94">
        <v>2.88</v>
      </c>
      <c r="AQ94">
        <v>1.39</v>
      </c>
      <c r="AR94">
        <v>0.24</v>
      </c>
      <c r="AS94">
        <v>4.45</v>
      </c>
      <c r="AT94">
        <v>2.4700000000000002</v>
      </c>
      <c r="AU94">
        <v>0</v>
      </c>
      <c r="AV94">
        <v>1.51</v>
      </c>
      <c r="AW94">
        <v>5.59</v>
      </c>
      <c r="AX94">
        <v>0</v>
      </c>
      <c r="AY94">
        <v>30</v>
      </c>
      <c r="AZ94">
        <v>45</v>
      </c>
      <c r="BA94">
        <v>25</v>
      </c>
      <c r="BB94">
        <v>30</v>
      </c>
      <c r="BC94">
        <v>15</v>
      </c>
      <c r="BD94">
        <v>0</v>
      </c>
      <c r="BE94">
        <v>108.12</v>
      </c>
      <c r="BF94">
        <v>115.16</v>
      </c>
      <c r="BG94">
        <v>0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27.229999999999997</v>
      </c>
      <c r="I95" s="88">
        <v>0.66999999999999993</v>
      </c>
      <c r="J95" s="88">
        <v>1.71</v>
      </c>
      <c r="K95" s="88">
        <v>0</v>
      </c>
      <c r="L95" s="88">
        <v>14.42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19.22</v>
      </c>
      <c r="AH95">
        <v>0</v>
      </c>
      <c r="AI95">
        <v>0.43</v>
      </c>
      <c r="AJ95">
        <v>0.6</v>
      </c>
      <c r="AK95">
        <v>0.4</v>
      </c>
      <c r="AL95">
        <v>14.42</v>
      </c>
      <c r="AM95">
        <v>0.32</v>
      </c>
      <c r="AN95">
        <v>0.43</v>
      </c>
      <c r="AO95">
        <v>0</v>
      </c>
      <c r="AP95">
        <v>2.88</v>
      </c>
      <c r="AQ95">
        <v>1.39</v>
      </c>
      <c r="AR95">
        <v>0.24</v>
      </c>
      <c r="AS95">
        <v>4.45</v>
      </c>
      <c r="AT95">
        <v>2.09</v>
      </c>
      <c r="AU95">
        <v>0</v>
      </c>
      <c r="AV95">
        <v>1.51</v>
      </c>
      <c r="AW95">
        <v>5.16</v>
      </c>
      <c r="AX95">
        <v>0</v>
      </c>
      <c r="AY95">
        <v>30</v>
      </c>
      <c r="AZ95">
        <v>45</v>
      </c>
      <c r="BA95">
        <v>25</v>
      </c>
      <c r="BB95">
        <v>30</v>
      </c>
      <c r="BC95">
        <v>15</v>
      </c>
      <c r="BD95">
        <v>0</v>
      </c>
      <c r="BE95">
        <v>108.12</v>
      </c>
      <c r="BF95">
        <v>115.16</v>
      </c>
      <c r="BG95">
        <v>0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27.229999999999997</v>
      </c>
      <c r="I96" s="88">
        <v>0.66999999999999993</v>
      </c>
      <c r="J96" s="88">
        <v>1.71</v>
      </c>
      <c r="K96" s="88">
        <v>0</v>
      </c>
      <c r="L96" s="88">
        <v>14.42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19.22</v>
      </c>
      <c r="AH96">
        <v>0</v>
      </c>
      <c r="AI96">
        <v>0.43</v>
      </c>
      <c r="AJ96">
        <v>0.6</v>
      </c>
      <c r="AK96">
        <v>0.4</v>
      </c>
      <c r="AL96">
        <v>14.42</v>
      </c>
      <c r="AM96">
        <v>0.32</v>
      </c>
      <c r="AN96">
        <v>0.43</v>
      </c>
      <c r="AO96">
        <v>0</v>
      </c>
      <c r="AP96">
        <v>2.88</v>
      </c>
      <c r="AQ96">
        <v>1.39</v>
      </c>
      <c r="AR96">
        <v>0.24</v>
      </c>
      <c r="AS96">
        <v>4.45</v>
      </c>
      <c r="AT96">
        <v>2.09</v>
      </c>
      <c r="AU96">
        <v>0</v>
      </c>
      <c r="AV96">
        <v>1.51</v>
      </c>
      <c r="AW96">
        <v>5.16</v>
      </c>
      <c r="AX96">
        <v>0</v>
      </c>
      <c r="AY96">
        <v>30</v>
      </c>
      <c r="AZ96">
        <v>45</v>
      </c>
      <c r="BA96">
        <v>25</v>
      </c>
      <c r="BB96">
        <v>30</v>
      </c>
      <c r="BC96">
        <v>15</v>
      </c>
      <c r="BD96">
        <v>0</v>
      </c>
      <c r="BE96">
        <v>108.12</v>
      </c>
      <c r="BF96">
        <v>115.16</v>
      </c>
      <c r="BG96">
        <v>0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1.71</v>
      </c>
      <c r="K97" s="88">
        <v>0</v>
      </c>
      <c r="L97" s="88">
        <v>14.42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19.22</v>
      </c>
      <c r="AH97">
        <v>0</v>
      </c>
      <c r="AI97">
        <v>0.43</v>
      </c>
      <c r="AJ97">
        <v>0.6</v>
      </c>
      <c r="AK97">
        <v>0.4</v>
      </c>
      <c r="AL97">
        <v>14.42</v>
      </c>
      <c r="AM97">
        <v>0.32</v>
      </c>
      <c r="AN97">
        <v>0.43</v>
      </c>
      <c r="AO97">
        <v>0</v>
      </c>
      <c r="AP97">
        <v>2.88</v>
      </c>
      <c r="AQ97">
        <v>1.39</v>
      </c>
      <c r="AR97">
        <v>0.24</v>
      </c>
      <c r="AS97">
        <v>4.45</v>
      </c>
      <c r="AT97">
        <v>2.09</v>
      </c>
      <c r="AU97">
        <v>0</v>
      </c>
      <c r="AV97">
        <v>1.51</v>
      </c>
      <c r="AW97">
        <v>5.16</v>
      </c>
      <c r="AX97">
        <v>0</v>
      </c>
      <c r="AY97">
        <v>30</v>
      </c>
      <c r="AZ97">
        <v>45</v>
      </c>
      <c r="BA97">
        <v>25</v>
      </c>
      <c r="BB97">
        <v>30</v>
      </c>
      <c r="BC97">
        <v>15</v>
      </c>
      <c r="BD97">
        <v>0</v>
      </c>
      <c r="BE97">
        <v>108.12</v>
      </c>
      <c r="BF97">
        <v>115.16</v>
      </c>
      <c r="BG97">
        <v>0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1.71</v>
      </c>
      <c r="K98" s="88">
        <v>0</v>
      </c>
      <c r="L98" s="88">
        <v>14.42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19.22</v>
      </c>
      <c r="AH98">
        <v>0</v>
      </c>
      <c r="AI98">
        <v>0.43</v>
      </c>
      <c r="AJ98">
        <v>0.6</v>
      </c>
      <c r="AK98">
        <v>0.4</v>
      </c>
      <c r="AL98">
        <v>14.42</v>
      </c>
      <c r="AM98">
        <v>0.32</v>
      </c>
      <c r="AN98">
        <v>0.43</v>
      </c>
      <c r="AO98">
        <v>0</v>
      </c>
      <c r="AP98">
        <v>2.88</v>
      </c>
      <c r="AQ98">
        <v>1.39</v>
      </c>
      <c r="AR98">
        <v>0.24</v>
      </c>
      <c r="AS98">
        <v>4.45</v>
      </c>
      <c r="AT98">
        <v>2.09</v>
      </c>
      <c r="AU98">
        <v>0</v>
      </c>
      <c r="AV98">
        <v>1.51</v>
      </c>
      <c r="AW98">
        <v>5.16</v>
      </c>
      <c r="AX98">
        <v>0</v>
      </c>
      <c r="AY98">
        <v>30</v>
      </c>
      <c r="AZ98">
        <v>45</v>
      </c>
      <c r="BA98">
        <v>25</v>
      </c>
      <c r="BB98">
        <v>30</v>
      </c>
      <c r="BC98">
        <v>15</v>
      </c>
      <c r="BD98">
        <v>0</v>
      </c>
      <c r="BE98">
        <v>108.12</v>
      </c>
      <c r="BF98">
        <v>115.16</v>
      </c>
      <c r="BG98">
        <v>0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2.6736974999999985</v>
      </c>
      <c r="I99" s="111">
        <f t="shared" ref="I99:BU99" si="1">SUM(I3:I98)/4000</f>
        <v>1.6000000000000025E-2</v>
      </c>
      <c r="J99" s="111">
        <f t="shared" si="1"/>
        <v>0.37598250000000011</v>
      </c>
      <c r="K99" s="111">
        <f t="shared" si="1"/>
        <v>0.95728000000000002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4.6816099999999974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9.0399999999999977E-3</v>
      </c>
      <c r="AE99">
        <f t="shared" si="1"/>
        <v>0.3928250000000002</v>
      </c>
      <c r="AF99">
        <f t="shared" si="1"/>
        <v>0.7919199999999994</v>
      </c>
      <c r="AG99">
        <f t="shared" si="1"/>
        <v>0.43055999999999989</v>
      </c>
      <c r="AH99">
        <f t="shared" si="1"/>
        <v>1.5979999999999994E-2</v>
      </c>
      <c r="AI99">
        <f t="shared" si="1"/>
        <v>1.0319999999999994E-2</v>
      </c>
      <c r="AJ99">
        <f t="shared" si="1"/>
        <v>1.4680000000000025E-2</v>
      </c>
      <c r="AK99">
        <f t="shared" si="1"/>
        <v>9.5999999999999818E-3</v>
      </c>
      <c r="AL99">
        <f t="shared" si="1"/>
        <v>0.28841999999999984</v>
      </c>
      <c r="AM99">
        <f t="shared" si="1"/>
        <v>7.6800000000000054E-3</v>
      </c>
      <c r="AN99">
        <f t="shared" si="1"/>
        <v>1.0319999999999994E-2</v>
      </c>
      <c r="AO99">
        <f t="shared" si="1"/>
        <v>0.72659999999999969</v>
      </c>
      <c r="AP99">
        <f t="shared" si="1"/>
        <v>6.9119999999999931E-2</v>
      </c>
      <c r="AQ99">
        <f t="shared" si="1"/>
        <v>3.3360000000000001E-2</v>
      </c>
      <c r="AR99">
        <f t="shared" si="1"/>
        <v>5.4799999999999927E-3</v>
      </c>
      <c r="AS99">
        <f t="shared" si="1"/>
        <v>0.11313999999999992</v>
      </c>
      <c r="AT99">
        <f t="shared" si="1"/>
        <v>6.6240000000000021E-2</v>
      </c>
      <c r="AU99">
        <f t="shared" si="1"/>
        <v>2.9845199999999967</v>
      </c>
      <c r="AV99">
        <f t="shared" si="1"/>
        <v>4.1399999999999937E-2</v>
      </c>
      <c r="AW99">
        <f t="shared" si="1"/>
        <v>0.14198999999999984</v>
      </c>
      <c r="AX99">
        <f t="shared" si="1"/>
        <v>0.54053999999999958</v>
      </c>
      <c r="AY99">
        <f t="shared" si="1"/>
        <v>0.72</v>
      </c>
      <c r="AZ99">
        <f t="shared" si="1"/>
        <v>1.08</v>
      </c>
      <c r="BA99">
        <f t="shared" si="1"/>
        <v>0.29499999999999998</v>
      </c>
      <c r="BB99">
        <f t="shared" si="1"/>
        <v>0.18</v>
      </c>
      <c r="BC99">
        <f t="shared" si="1"/>
        <v>0.36</v>
      </c>
      <c r="BD99">
        <f t="shared" si="1"/>
        <v>0.4</v>
      </c>
      <c r="BE99">
        <f t="shared" si="1"/>
        <v>2.5948800000000025</v>
      </c>
      <c r="BF99">
        <f t="shared" si="1"/>
        <v>2.7638399999999974</v>
      </c>
      <c r="BG99">
        <f t="shared" si="1"/>
        <v>0.84879250000000017</v>
      </c>
      <c r="BH99">
        <f t="shared" si="1"/>
        <v>7.2100000000000003E-3</v>
      </c>
      <c r="BI99">
        <f t="shared" si="1"/>
        <v>0.22346999999999997</v>
      </c>
      <c r="BJ99">
        <f t="shared" si="1"/>
        <v>0.33494249999999992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2022-02-01T08:47:50Z</dcterms:modified>
</cp:coreProperties>
</file>